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defaultThemeVersion="166925"/>
  <mc:AlternateContent xmlns:mc="http://schemas.openxmlformats.org/markup-compatibility/2006">
    <mc:Choice Requires="x15">
      <x15ac:absPath xmlns:x15ac="http://schemas.microsoft.com/office/spreadsheetml/2010/11/ac" url="https://justiceuk.sharepoint.com/sites/yjbBusinessIntelligenceandInsights/Statistics and Analysis/Annual Statistics/000 25 - YJ Stats 24-25/Ch 9 - Offending histories/"/>
    </mc:Choice>
  </mc:AlternateContent>
  <xr:revisionPtr revIDLastSave="1773" documentId="13_ncr:40009_{14B646A9-5C8A-49F5-A334-DE6C0A87222F}" xr6:coauthVersionLast="47" xr6:coauthVersionMax="47" xr10:uidLastSave="{0F6764AA-D844-4245-998B-1040ABEEFB5B}"/>
  <bookViews>
    <workbookView xWindow="-120" yWindow="-120" windowWidth="29040" windowHeight="15720" xr2:uid="{00000000-000D-0000-FFFF-FFFF00000000}"/>
  </bookViews>
  <sheets>
    <sheet name="Cover" sheetId="1" r:id="rId1"/>
    <sheet name="Notes" sheetId="2" r:id="rId2"/>
    <sheet name="9.1" sheetId="22" r:id="rId3"/>
    <sheet name="9.2" sheetId="4" r:id="rId4"/>
    <sheet name="9.3" sheetId="5" r:id="rId5"/>
    <sheet name="9.4" sheetId="6" r:id="rId6"/>
    <sheet name="Ch10_1_old" sheetId="7" state="hidden" r:id="rId7"/>
    <sheet name="Ch10_2_old" sheetId="8" state="hidden" r:id="rId8"/>
    <sheet name="Ch10_3_old" sheetId="9" state="hidden" r:id="rId9"/>
    <sheet name="9.5" sheetId="10" r:id="rId10"/>
    <sheet name="9.6" sheetId="11" r:id="rId11"/>
    <sheet name="9.7" sheetId="12" r:id="rId12"/>
    <sheet name="9.8" sheetId="13" r:id="rId13"/>
    <sheet name="Ch10_4_(2013_14_annual_stats)" sheetId="14" state="hidden" r:id="rId14"/>
    <sheet name="9.9" sheetId="26" r:id="rId15"/>
    <sheet name="9.10" sheetId="16" r:id="rId16"/>
    <sheet name="Ch10_5_old" sheetId="17" state="hidden" r:id="rId17"/>
    <sheet name="9.11" sheetId="18" r:id="rId18"/>
    <sheet name="Ch10_6_old" sheetId="19" state="hidden" r:id="rId19"/>
    <sheet name="Ch10_7_old" sheetId="21" state="hidden" r:id="rId20"/>
  </sheets>
  <definedNames>
    <definedName name="_xlnm.Print_Area" localSheetId="13">'Ch10_4_(2013_14_annual_stats)'!$A$1:$L$177</definedName>
    <definedName name="_xlnm.Print_Area" localSheetId="16">Ch10_5_old!$A$1:$O$163</definedName>
    <definedName name="_xlnm.Print_Area" localSheetId="18">Ch10_6_old!$A$1:$M$27</definedName>
    <definedName name="_xlnm.Print_Titles" localSheetId="8">Ch10_3_old!$1:$5</definedName>
    <definedName name="_xlnm.Print_Titles" localSheetId="13">'Ch10_4_(2013_14_annual_stats)'!$1:$1</definedName>
    <definedName name="_xlnm.Print_Titles" localSheetId="16">Ch10_5_old!$1:$4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19" i="22" l="1"/>
  <c r="N4" i="22"/>
  <c r="O5" i="22"/>
  <c r="L21" i="22" l="1"/>
  <c r="K21" i="22"/>
  <c r="J21" i="22"/>
  <c r="I21" i="22"/>
  <c r="H21" i="22"/>
  <c r="G21" i="22"/>
  <c r="F21" i="22"/>
  <c r="E21" i="22"/>
  <c r="D21" i="22"/>
  <c r="C21" i="22"/>
  <c r="L20" i="22"/>
  <c r="K20" i="22"/>
  <c r="J20" i="22"/>
  <c r="I20" i="22"/>
  <c r="H20" i="22"/>
  <c r="G20" i="22"/>
  <c r="F20" i="22"/>
  <c r="E20" i="22"/>
  <c r="D20" i="22"/>
  <c r="C20" i="22"/>
  <c r="L19" i="22"/>
  <c r="K19" i="22"/>
  <c r="J19" i="22"/>
  <c r="I19" i="22"/>
  <c r="H19" i="22"/>
  <c r="G19" i="22"/>
  <c r="F19" i="22"/>
  <c r="E19" i="22"/>
  <c r="D19" i="22"/>
  <c r="C19" i="22"/>
  <c r="L18" i="22"/>
  <c r="K18" i="22"/>
  <c r="J18" i="22"/>
  <c r="I18" i="22"/>
  <c r="H18" i="22"/>
  <c r="G18" i="22"/>
  <c r="F18" i="22"/>
  <c r="E18" i="22"/>
  <c r="D18" i="22"/>
  <c r="C18" i="22"/>
  <c r="L17" i="22"/>
  <c r="K17" i="22"/>
  <c r="J17" i="22"/>
  <c r="I17" i="22"/>
  <c r="H17" i="22"/>
  <c r="G17" i="22"/>
  <c r="F17" i="22"/>
  <c r="E17" i="22"/>
  <c r="D17" i="22"/>
  <c r="C17" i="22"/>
  <c r="L16" i="22"/>
  <c r="K16" i="22"/>
  <c r="J16" i="22"/>
  <c r="I16" i="22"/>
  <c r="H16" i="22"/>
  <c r="G16" i="22"/>
  <c r="F16" i="22"/>
  <c r="E16" i="22"/>
  <c r="D16" i="22"/>
  <c r="C16" i="22"/>
  <c r="L15" i="22"/>
  <c r="K15" i="22"/>
  <c r="J15" i="22"/>
  <c r="I15" i="22"/>
  <c r="H15" i="22"/>
  <c r="G15" i="22"/>
  <c r="F15" i="22"/>
  <c r="E15" i="22"/>
  <c r="D15" i="22"/>
  <c r="C15" i="22"/>
  <c r="L14" i="22"/>
  <c r="K14" i="22"/>
  <c r="J14" i="22"/>
  <c r="I14" i="22"/>
  <c r="H14" i="22"/>
  <c r="G14" i="22"/>
  <c r="F14" i="22"/>
  <c r="E14" i="22"/>
  <c r="D14" i="22"/>
  <c r="C14" i="22"/>
  <c r="L13" i="22"/>
  <c r="K13" i="22"/>
  <c r="J13" i="22"/>
  <c r="I13" i="22"/>
  <c r="H13" i="22"/>
  <c r="G13" i="22"/>
  <c r="F13" i="22"/>
  <c r="E13" i="22"/>
  <c r="D13" i="22"/>
  <c r="C13" i="22"/>
  <c r="I7" i="10"/>
  <c r="I5" i="10"/>
  <c r="O13" i="22" l="1"/>
  <c r="N13" i="22"/>
  <c r="O12" i="22"/>
  <c r="O11" i="22"/>
  <c r="O10" i="22"/>
  <c r="O9" i="22"/>
  <c r="O8" i="22"/>
  <c r="O7" i="22"/>
  <c r="O6" i="22"/>
  <c r="N12" i="22"/>
  <c r="N11" i="22"/>
  <c r="N10" i="22"/>
  <c r="N9" i="22"/>
  <c r="N8" i="22"/>
  <c r="N7" i="22"/>
  <c r="N6" i="22"/>
  <c r="N5" i="22"/>
  <c r="M13" i="22"/>
  <c r="M14" i="22"/>
  <c r="O14" i="22" s="1"/>
  <c r="M15" i="22"/>
  <c r="M16" i="22"/>
  <c r="O16" i="22" s="1"/>
  <c r="M17" i="22"/>
  <c r="N17" i="22" s="1"/>
  <c r="M18" i="22"/>
  <c r="M19" i="22"/>
  <c r="M20" i="22"/>
  <c r="O20" i="22" s="1"/>
  <c r="M21" i="22"/>
  <c r="O4" i="22"/>
  <c r="O17" i="22" l="1"/>
  <c r="O19" i="22"/>
  <c r="N20" i="22"/>
  <c r="N16" i="22"/>
  <c r="N14" i="22"/>
  <c r="M8" i="5"/>
  <c r="M9" i="5"/>
  <c r="M15" i="5"/>
  <c r="M7" i="5"/>
  <c r="M13" i="5" l="1"/>
  <c r="M14" i="5"/>
  <c r="L21" i="5"/>
  <c r="K21" i="5"/>
  <c r="J21" i="5"/>
  <c r="I21" i="5"/>
  <c r="H21" i="5"/>
  <c r="G21" i="5"/>
  <c r="F21" i="5"/>
  <c r="E21" i="5"/>
  <c r="D21" i="5"/>
  <c r="C21" i="5"/>
  <c r="L20" i="5"/>
  <c r="K20" i="5"/>
  <c r="J20" i="5"/>
  <c r="I20" i="5"/>
  <c r="H20" i="5"/>
  <c r="G20" i="5"/>
  <c r="F20" i="5"/>
  <c r="E20" i="5"/>
  <c r="D20" i="5"/>
  <c r="C20" i="5"/>
  <c r="L19" i="5"/>
  <c r="K19" i="5"/>
  <c r="J19" i="5"/>
  <c r="I19" i="5"/>
  <c r="H19" i="5"/>
  <c r="G19" i="5"/>
  <c r="F19" i="5"/>
  <c r="E19" i="5"/>
  <c r="D19" i="5"/>
  <c r="C19" i="5"/>
  <c r="L15" i="5"/>
  <c r="K15" i="5"/>
  <c r="J15" i="5"/>
  <c r="I15" i="5"/>
  <c r="H15" i="5"/>
  <c r="G15" i="5"/>
  <c r="F15" i="5"/>
  <c r="E15" i="5"/>
  <c r="D15" i="5"/>
  <c r="C15" i="5"/>
  <c r="L14" i="5"/>
  <c r="K14" i="5"/>
  <c r="J14" i="5"/>
  <c r="I14" i="5"/>
  <c r="H14" i="5"/>
  <c r="G14" i="5"/>
  <c r="F14" i="5"/>
  <c r="E14" i="5"/>
  <c r="D14" i="5"/>
  <c r="C14" i="5"/>
  <c r="L13" i="5"/>
  <c r="K13" i="5"/>
  <c r="J13" i="5"/>
  <c r="I13" i="5"/>
  <c r="H13" i="5"/>
  <c r="G13" i="5"/>
  <c r="F13" i="5"/>
  <c r="E13" i="5"/>
  <c r="D13" i="5"/>
  <c r="C13" i="5"/>
  <c r="L9" i="5"/>
  <c r="K9" i="5"/>
  <c r="J9" i="5"/>
  <c r="I9" i="5"/>
  <c r="H9" i="5"/>
  <c r="G9" i="5"/>
  <c r="F9" i="5"/>
  <c r="E9" i="5"/>
  <c r="D9" i="5"/>
  <c r="C9" i="5"/>
  <c r="L8" i="5"/>
  <c r="K8" i="5"/>
  <c r="J8" i="5"/>
  <c r="I8" i="5"/>
  <c r="H8" i="5"/>
  <c r="G8" i="5"/>
  <c r="F8" i="5"/>
  <c r="E8" i="5"/>
  <c r="D8" i="5"/>
  <c r="C8" i="5"/>
  <c r="L7" i="5"/>
  <c r="K7" i="5"/>
  <c r="J7" i="5"/>
  <c r="I7" i="5"/>
  <c r="H7" i="5"/>
  <c r="G7" i="5"/>
  <c r="F7" i="5"/>
  <c r="E7" i="5"/>
  <c r="D7" i="5"/>
  <c r="C7" i="5"/>
  <c r="B29" i="14"/>
  <c r="B23" i="14"/>
  <c r="B15" i="14"/>
  <c r="D6" i="10"/>
  <c r="F6" i="10"/>
  <c r="E6" i="10"/>
  <c r="H13" i="8"/>
  <c r="H12" i="8"/>
  <c r="H8" i="8"/>
  <c r="H7" i="8"/>
  <c r="M21" i="5"/>
  <c r="M20" i="5"/>
  <c r="M19" i="5"/>
  <c r="G6" i="10" l="1"/>
  <c r="H6" i="10"/>
  <c r="C6" i="10"/>
  <c r="F4" i="10" l="1"/>
  <c r="E4" i="10"/>
  <c r="G4" i="10"/>
  <c r="H4" i="10"/>
  <c r="C4" i="10"/>
  <c r="D4" i="10"/>
</calcChain>
</file>

<file path=xl/sharedStrings.xml><?xml version="1.0" encoding="utf-8"?>
<sst xmlns="http://schemas.openxmlformats.org/spreadsheetml/2006/main" count="1547" uniqueCount="325">
  <si>
    <t>Chapter 9: Criminal histories of children</t>
  </si>
  <si>
    <t xml:space="preserve">Table </t>
  </si>
  <si>
    <t>Title</t>
  </si>
  <si>
    <t>Table 9.1</t>
  </si>
  <si>
    <t>Table 9.2</t>
  </si>
  <si>
    <t>Table 9.3</t>
  </si>
  <si>
    <t>Table 9.4</t>
  </si>
  <si>
    <t>Table 9.5</t>
  </si>
  <si>
    <t>Table 9.6</t>
  </si>
  <si>
    <t>Table 9.7</t>
  </si>
  <si>
    <t>Table 9.8</t>
  </si>
  <si>
    <t>Table 9.9</t>
  </si>
  <si>
    <t>Table 9.10</t>
  </si>
  <si>
    <t>Table 9.11</t>
  </si>
  <si>
    <t>Source:</t>
  </si>
  <si>
    <t>Criminal Justice Statistics Quarterly</t>
  </si>
  <si>
    <t>Police National Computer, Ministry of Justice</t>
  </si>
  <si>
    <t>Notes</t>
  </si>
  <si>
    <t>Note number</t>
  </si>
  <si>
    <t>Note text</t>
  </si>
  <si>
    <t>This worksheet contains one table and refers to notes throughout the chapter 9 supplementary tables.</t>
  </si>
  <si>
    <t>Reprimands and final warnings were replaced by youth cautions for all 10-17 year olds from 8 April 2013 and youth conditional cautions were made available for all 10-17 year olds from 8 April 2013.</t>
  </si>
  <si>
    <t>Figures include children residing only in England and Wales at the time of their caution or conviction.</t>
  </si>
  <si>
    <t>Includes children whose sex is not recorded on the Police National Computer.</t>
  </si>
  <si>
    <t>Indictable offences include triable either-way offences.</t>
  </si>
  <si>
    <t>These are recordable summary offences recorded on the PNC. The recordable offences are defined as offences that can attract a custodial sentence plus some additional offences defined in legislation. A range of less serious summary offences, such as TV licence evasion and many motoring offences are not recorded on the PNC. Therefore these figures are an undercount of the true number of cautions and sentences given for these types of offences.</t>
  </si>
  <si>
    <t>Figures are based on counting the number of cautioning or sentencing occasions for offences committed by children who were cautioned or sentenced or prosecuted by police forces in England and Wales, including the British Transport Police. If a child received a youth caution on more than one occasion during the year each occasion is counted.</t>
  </si>
  <si>
    <t>The 'Other' category includes some deferred sentences that the police will update on the Police National Computer at a later date when the final decision is known.</t>
  </si>
  <si>
    <t>All disposals figures include fully suspended sentences.</t>
  </si>
  <si>
    <t>This worksheet contains one table.</t>
  </si>
  <si>
    <t>Number or proportion</t>
  </si>
  <si>
    <t>Number</t>
  </si>
  <si>
    <t>Category</t>
  </si>
  <si>
    <t>Ethnicity</t>
  </si>
  <si>
    <t>2014</t>
  </si>
  <si>
    <t>2015</t>
  </si>
  <si>
    <t>2016</t>
  </si>
  <si>
    <t>2017</t>
  </si>
  <si>
    <t>2018</t>
  </si>
  <si>
    <t>2019</t>
  </si>
  <si>
    <t>2020</t>
  </si>
  <si>
    <t>2021</t>
  </si>
  <si>
    <t>2022</t>
  </si>
  <si>
    <t>2023</t>
  </si>
  <si>
    <t>Average cautioned or sentenced</t>
  </si>
  <si>
    <t>Asian</t>
  </si>
  <si>
    <t>Black</t>
  </si>
  <si>
    <t>White</t>
  </si>
  <si>
    <t>Other</t>
  </si>
  <si>
    <t>Unknown</t>
  </si>
  <si>
    <t>Total</t>
  </si>
  <si>
    <t>Average sentenced</t>
  </si>
  <si>
    <t>Average cautioned</t>
  </si>
  <si>
    <t>Number cautioned or sentenced</t>
  </si>
  <si>
    <t>Number sentenced</t>
  </si>
  <si>
    <t>Number cautioned</t>
  </si>
  <si>
    <t>This worksheet contains one table. Some cells refer to notes, which can be found in the notes worksheet.</t>
  </si>
  <si>
    <t>Offence type</t>
  </si>
  <si>
    <t>All offences</t>
  </si>
  <si>
    <t>Number all offences</t>
  </si>
  <si>
    <t>No criminal history</t>
  </si>
  <si>
    <t>With criminal history</t>
  </si>
  <si>
    <t>Total all offences</t>
  </si>
  <si>
    <t>All children cautioned or sentenced</t>
  </si>
  <si>
    <t>Proportion all offences</t>
  </si>
  <si>
    <t>Total summary offences</t>
  </si>
  <si>
    <t>Absolute discharge</t>
  </si>
  <si>
    <t>Conditional discharge</t>
  </si>
  <si>
    <t>Fine</t>
  </si>
  <si>
    <t>Community sentence</t>
  </si>
  <si>
    <t>Immediate custody</t>
  </si>
  <si>
    <t>0</t>
  </si>
  <si>
    <t>1 to 2</t>
  </si>
  <si>
    <t>3 to 6</t>
  </si>
  <si>
    <t>7 to 10</t>
  </si>
  <si>
    <t>11 to 14</t>
  </si>
  <si>
    <t>15+</t>
  </si>
  <si>
    <t>All children</t>
  </si>
  <si>
    <t>Total indictable offences</t>
  </si>
  <si>
    <r>
      <t>Table 10.1: Proportion of young people</t>
    </r>
    <r>
      <rPr>
        <b/>
        <vertAlign val="superscript"/>
        <sz val="10"/>
        <color rgb="FF000000"/>
        <rFont val="Arial"/>
        <family val="2"/>
      </rPr>
      <t xml:space="preserve">(4) </t>
    </r>
    <r>
      <rPr>
        <b/>
        <sz val="10"/>
        <color rgb="FF000000"/>
        <rFont val="Arial"/>
        <family val="2"/>
      </rPr>
      <t>sentenced or cautioned for indictable</t>
    </r>
    <r>
      <rPr>
        <b/>
        <vertAlign val="superscript"/>
        <sz val="10"/>
        <color rgb="FF000000"/>
        <rFont val="Arial"/>
        <family val="2"/>
      </rPr>
      <t xml:space="preserve">(6) </t>
    </r>
    <r>
      <rPr>
        <b/>
        <sz val="10"/>
        <color rgb="FF000000"/>
        <rFont val="Arial"/>
        <family val="2"/>
      </rPr>
      <t>and summary</t>
    </r>
    <r>
      <rPr>
        <b/>
        <vertAlign val="superscript"/>
        <sz val="10"/>
        <color rgb="FF000000"/>
        <rFont val="Arial"/>
        <family val="2"/>
      </rPr>
      <t>(7)</t>
    </r>
    <r>
      <rPr>
        <b/>
        <sz val="10"/>
        <color rgb="FF000000"/>
        <rFont val="Arial"/>
        <family val="2"/>
      </rPr>
      <t xml:space="preserve"> offences, by previous criminal history and disposal received, 2013/14</t>
    </r>
  </si>
  <si>
    <r>
      <t>Number of previous convictions / cautions</t>
    </r>
    <r>
      <rPr>
        <b/>
        <vertAlign val="superscript"/>
        <sz val="8"/>
        <color rgb="FF000000"/>
        <rFont val="Arial"/>
        <family val="2"/>
      </rPr>
      <t>(1)(2)</t>
    </r>
  </si>
  <si>
    <r>
      <t>Caution</t>
    </r>
    <r>
      <rPr>
        <b/>
        <vertAlign val="superscript"/>
        <sz val="8"/>
        <color rgb="FF000000"/>
        <rFont val="Arial"/>
        <family val="2"/>
      </rPr>
      <t>(1)</t>
    </r>
  </si>
  <si>
    <r>
      <t>Other</t>
    </r>
    <r>
      <rPr>
        <b/>
        <vertAlign val="superscript"/>
        <sz val="8"/>
        <color rgb="FF000000"/>
        <rFont val="Arial"/>
        <family val="2"/>
      </rPr>
      <t>(5)</t>
    </r>
  </si>
  <si>
    <r>
      <t>All Disposals (100%)</t>
    </r>
    <r>
      <rPr>
        <b/>
        <vertAlign val="superscript"/>
        <sz val="8"/>
        <color rgb="FF000000"/>
        <rFont val="Arial"/>
        <family val="2"/>
      </rPr>
      <t>(3)</t>
    </r>
  </si>
  <si>
    <r>
      <t>Indictable offences</t>
    </r>
    <r>
      <rPr>
        <vertAlign val="superscript"/>
        <sz val="8"/>
        <color rgb="FF000000"/>
        <rFont val="Arial"/>
        <family val="2"/>
      </rPr>
      <t>(6)</t>
    </r>
  </si>
  <si>
    <t>1-2</t>
  </si>
  <si>
    <t>3-6</t>
  </si>
  <si>
    <t>7-10</t>
  </si>
  <si>
    <t>11-14</t>
  </si>
  <si>
    <t>All offenders</t>
  </si>
  <si>
    <r>
      <t>Summary offences</t>
    </r>
    <r>
      <rPr>
        <vertAlign val="superscript"/>
        <sz val="8"/>
        <color rgb="FF000000"/>
        <rFont val="Arial"/>
        <family val="2"/>
      </rPr>
      <t>(7)</t>
    </r>
  </si>
  <si>
    <t>(1) Cautions include juveniles receiving reprimands and warnings or youth cautions. Youth Cautions were introduced on April 8th 2013 replacing reprimands and warnings for young offenders.  The guidance is published at the link www.gov.uk/government/uploads/system/uploads/attachment_data/file/354050/yjb-youth-cautions-police-YOTs.pdf</t>
  </si>
  <si>
    <t>(2) Figures are based on counting the number of occasions on which offenders have previously received a conviction or youth caution for any offences recorded on the Police National Computer, including some offences committed outside of England and Wales. Where there were multiple offences on the same occasion, only the primary offence as recorded on the Police National Computer would be counted.</t>
  </si>
  <si>
    <t>(3) All disposals figures include fully suspended sentences</t>
  </si>
  <si>
    <t xml:space="preserve">(4) Figures are based on counting the number of sentencing occasions for offences committed by offenders which were prosecuted by police forces in England and Wales including the British Transport Police. </t>
  </si>
  <si>
    <r>
      <t>(5)</t>
    </r>
    <r>
      <rPr>
        <vertAlign val="superscript"/>
        <sz val="8"/>
        <color rgb="FF000000"/>
        <rFont val="Arial"/>
        <family val="2"/>
      </rPr>
      <t xml:space="preserve">  </t>
    </r>
    <r>
      <rPr>
        <sz val="8"/>
        <color rgb="FF000000"/>
        <rFont val="Arial"/>
        <family val="2"/>
      </rPr>
      <t>The 'Other' category includes some deferred sentences that the police will update on the Police National Computer at a later date when the final decision is known.</t>
    </r>
  </si>
  <si>
    <t>(6) Indictable offences include triable either-way offences</t>
  </si>
  <si>
    <t>(7) These are recordable summary offences recorded on the PNC. The recordable offences are defined as offences that can attract a custodial sentence plus some additional offences defined in legislation. A range of less serious summary offences, such as TV licence evasion and many motoring offences are not recorded on the PNC. Therefore these figures are an undercount of the true number of cautions and convictions given for these types of offences.</t>
  </si>
  <si>
    <t>www.gov.uk/government/collections/criminal-justice-statistics-quarterly</t>
  </si>
  <si>
    <r>
      <t>Table 10.2: Young people receiving cautions</t>
    </r>
    <r>
      <rPr>
        <b/>
        <vertAlign val="superscript"/>
        <sz val="10"/>
        <color rgb="FF000000"/>
        <rFont val="Arial"/>
        <family val="2"/>
      </rPr>
      <t xml:space="preserve">(1)(5) </t>
    </r>
    <r>
      <rPr>
        <b/>
        <sz val="10"/>
        <color rgb="FF000000"/>
        <rFont val="Arial"/>
        <family val="2"/>
      </rPr>
      <t>for indictable</t>
    </r>
    <r>
      <rPr>
        <b/>
        <vertAlign val="superscript"/>
        <sz val="10"/>
        <color rgb="FF000000"/>
        <rFont val="Arial"/>
        <family val="2"/>
      </rPr>
      <t>(6)</t>
    </r>
    <r>
      <rPr>
        <b/>
        <sz val="10"/>
        <color rgb="FF000000"/>
        <rFont val="Arial"/>
        <family val="2"/>
      </rPr>
      <t xml:space="preserve"> and summary</t>
    </r>
    <r>
      <rPr>
        <b/>
        <vertAlign val="superscript"/>
        <sz val="10"/>
        <color rgb="FF000000"/>
        <rFont val="Arial"/>
        <family val="2"/>
      </rPr>
      <t>(7)</t>
    </r>
    <r>
      <rPr>
        <b/>
        <sz val="10"/>
        <color rgb="FF000000"/>
        <rFont val="Arial"/>
        <family val="2"/>
      </rPr>
      <t xml:space="preserve"> offences by number of previous convictions and cautions</t>
    </r>
    <r>
      <rPr>
        <b/>
        <vertAlign val="superscript"/>
        <sz val="10"/>
        <color rgb="FF000000"/>
        <rFont val="Arial"/>
        <family val="2"/>
      </rPr>
      <t>(2)</t>
    </r>
    <r>
      <rPr>
        <b/>
        <sz val="10"/>
        <color rgb="FF000000"/>
        <rFont val="Arial"/>
        <family val="2"/>
      </rPr>
      <t>, 2014/15</t>
    </r>
  </si>
  <si>
    <t>England and Wales</t>
  </si>
  <si>
    <t>Number and percentage</t>
  </si>
  <si>
    <r>
      <t>Number of previous convictions/cautions</t>
    </r>
    <r>
      <rPr>
        <b/>
        <vertAlign val="superscript"/>
        <sz val="8"/>
        <color rgb="FF000000"/>
        <rFont val="Arial"/>
        <family val="2"/>
      </rPr>
      <t>(2)</t>
    </r>
  </si>
  <si>
    <t xml:space="preserve">All offenders </t>
  </si>
  <si>
    <t>Percentage</t>
  </si>
  <si>
    <r>
      <t>Number of young people</t>
    </r>
    <r>
      <rPr>
        <vertAlign val="superscript"/>
        <sz val="8"/>
        <color rgb="FF000000"/>
        <rFont val="Arial"/>
        <family val="2"/>
      </rPr>
      <t>(3)(4)</t>
    </r>
  </si>
  <si>
    <t>(3) Includes offenders whose gender is not recorded on the Police National Computer.</t>
  </si>
  <si>
    <r>
      <t>(5)</t>
    </r>
    <r>
      <rPr>
        <vertAlign val="superscript"/>
        <sz val="8"/>
        <color rgb="FF000000"/>
        <rFont val="Arial"/>
        <family val="2"/>
      </rPr>
      <t xml:space="preserve">  </t>
    </r>
    <r>
      <rPr>
        <sz val="8"/>
        <color rgb="FF000000"/>
        <rFont val="Arial"/>
        <family val="2"/>
      </rPr>
      <t>Figures are based on counting the number of cautioning occasions for offences committed by offenders which were prosecuted by police forces in England and Wales, including the British Transport Police. If an offender received a youth caution or caution on more than one occasion during the year each occasion is counted.</t>
    </r>
  </si>
  <si>
    <r>
      <t>Table 10.3: Young people sentenced or cautioned</t>
    </r>
    <r>
      <rPr>
        <b/>
        <vertAlign val="superscript"/>
        <sz val="10"/>
        <color rgb="FF000000"/>
        <rFont val="Arial"/>
        <family val="2"/>
      </rPr>
      <t xml:space="preserve">(1) </t>
    </r>
    <r>
      <rPr>
        <b/>
        <sz val="10"/>
        <color rgb="FF000000"/>
        <rFont val="Arial"/>
        <family val="2"/>
      </rPr>
      <t>in each year</t>
    </r>
    <r>
      <rPr>
        <b/>
        <vertAlign val="superscript"/>
        <sz val="10"/>
        <color rgb="FF000000"/>
        <rFont val="Arial"/>
        <family val="2"/>
      </rPr>
      <t>(4)(5)</t>
    </r>
    <r>
      <rPr>
        <b/>
        <sz val="10"/>
        <color rgb="FF000000"/>
        <rFont val="Arial"/>
        <family val="2"/>
      </rPr>
      <t xml:space="preserve"> in England and Wales by gender and disposal given, 2003/04 to 2013/14</t>
    </r>
  </si>
  <si>
    <t>England &amp; Wales</t>
  </si>
  <si>
    <t>Number of offenders</t>
  </si>
  <si>
    <t>Number of young people</t>
  </si>
  <si>
    <t>2003/04</t>
  </si>
  <si>
    <t>2004/05</t>
  </si>
  <si>
    <t>2005/06</t>
  </si>
  <si>
    <t>2006/07</t>
  </si>
  <si>
    <t>2007/08</t>
  </si>
  <si>
    <t>2008/09</t>
  </si>
  <si>
    <t>2009/10</t>
  </si>
  <si>
    <t>2010/11</t>
  </si>
  <si>
    <t>2011/12</t>
  </si>
  <si>
    <t>2012/13</t>
  </si>
  <si>
    <t>2013/14</t>
  </si>
  <si>
    <r>
      <t>Indictable Offences</t>
    </r>
    <r>
      <rPr>
        <b/>
        <vertAlign val="superscript"/>
        <sz val="8"/>
        <color rgb="FF000000"/>
        <rFont val="Arial"/>
        <family val="2"/>
      </rPr>
      <t>(6)</t>
    </r>
  </si>
  <si>
    <t>By number of individuals sentenced for indictable offences</t>
  </si>
  <si>
    <t>Males</t>
  </si>
  <si>
    <t>Females</t>
  </si>
  <si>
    <r>
      <t>Total</t>
    </r>
    <r>
      <rPr>
        <vertAlign val="superscript"/>
        <sz val="8"/>
        <color rgb="FF000000"/>
        <rFont val="Arial"/>
        <family val="2"/>
      </rPr>
      <t>(3)</t>
    </r>
  </si>
  <si>
    <r>
      <t>By number of individuals cautioned</t>
    </r>
    <r>
      <rPr>
        <b/>
        <vertAlign val="superscript"/>
        <sz val="8"/>
        <color rgb="FF000000"/>
        <rFont val="Arial"/>
        <family val="2"/>
      </rPr>
      <t xml:space="preserve">(1) </t>
    </r>
    <r>
      <rPr>
        <b/>
        <sz val="8"/>
        <color rgb="FF000000"/>
        <rFont val="Arial"/>
        <family val="2"/>
      </rPr>
      <t>for indictable offences</t>
    </r>
  </si>
  <si>
    <r>
      <t>By number of individuals sentenced or cautioned</t>
    </r>
    <r>
      <rPr>
        <b/>
        <vertAlign val="superscript"/>
        <sz val="8"/>
        <color rgb="FF000000"/>
        <rFont val="Arial"/>
        <family val="2"/>
      </rPr>
      <t>(1)</t>
    </r>
    <r>
      <rPr>
        <b/>
        <sz val="8"/>
        <color rgb="FF000000"/>
        <rFont val="Arial"/>
        <family val="2"/>
      </rPr>
      <t xml:space="preserve"> for indictable offences</t>
    </r>
  </si>
  <si>
    <r>
      <t>Summary Offences</t>
    </r>
    <r>
      <rPr>
        <b/>
        <vertAlign val="superscript"/>
        <sz val="8"/>
        <color rgb="FF000000"/>
        <rFont val="Arial"/>
        <family val="2"/>
      </rPr>
      <t>(7)</t>
    </r>
  </si>
  <si>
    <t>By number of individuals sentenced for summary offences</t>
  </si>
  <si>
    <r>
      <t>By number of individuals cautioned</t>
    </r>
    <r>
      <rPr>
        <b/>
        <vertAlign val="superscript"/>
        <sz val="8"/>
        <color rgb="FF000000"/>
        <rFont val="Arial"/>
        <family val="2"/>
      </rPr>
      <t xml:space="preserve">(1) </t>
    </r>
    <r>
      <rPr>
        <b/>
        <sz val="8"/>
        <color rgb="FF000000"/>
        <rFont val="Arial"/>
        <family val="2"/>
      </rPr>
      <t>for summary offences</t>
    </r>
  </si>
  <si>
    <r>
      <t>By number of individuals sentenced or cautioned</t>
    </r>
    <r>
      <rPr>
        <b/>
        <vertAlign val="superscript"/>
        <sz val="8"/>
        <color rgb="FF000000"/>
        <rFont val="Arial"/>
        <family val="2"/>
      </rPr>
      <t>(1)</t>
    </r>
    <r>
      <rPr>
        <b/>
        <sz val="8"/>
        <color rgb="FF000000"/>
        <rFont val="Arial"/>
        <family val="2"/>
      </rPr>
      <t xml:space="preserve"> for summary offences</t>
    </r>
  </si>
  <si>
    <t>Sex and offence type</t>
  </si>
  <si>
    <t>3+</t>
  </si>
  <si>
    <t>Total all indictable offences [note 3]</t>
  </si>
  <si>
    <t>Number of children</t>
  </si>
  <si>
    <t>Boys indictable offences</t>
  </si>
  <si>
    <t>Girls indictable offences</t>
  </si>
  <si>
    <t>Number of of children</t>
  </si>
  <si>
    <t>Boys summary offences</t>
  </si>
  <si>
    <t>Total boys summary offences</t>
  </si>
  <si>
    <t>Girls summary offences</t>
  </si>
  <si>
    <t>Total girls summary offences</t>
  </si>
  <si>
    <t>Cautioned or sentenced
by offence type</t>
  </si>
  <si>
    <t>Sex</t>
  </si>
  <si>
    <t>Boys</t>
  </si>
  <si>
    <t>Girls</t>
  </si>
  <si>
    <t>Total sentenced indictable</t>
  </si>
  <si>
    <t>Total [note 3]</t>
  </si>
  <si>
    <t>Cautioned indictable offences</t>
  </si>
  <si>
    <t xml:space="preserve">Unknown </t>
  </si>
  <si>
    <t>Total cautioned indictable</t>
  </si>
  <si>
    <t>Caution/sentenced indictable offences</t>
  </si>
  <si>
    <t>Total caution/sentenced indictable</t>
  </si>
  <si>
    <t>Total sentenced summary</t>
  </si>
  <si>
    <t>Cautioned summary offences</t>
  </si>
  <si>
    <t>Total cautioned summary</t>
  </si>
  <si>
    <t>Caution/sentenced summary offences</t>
  </si>
  <si>
    <t>Number of previous cautions or sentences</t>
  </si>
  <si>
    <t>Total offences</t>
  </si>
  <si>
    <r>
      <t>Table 10.4: Young people sentenced</t>
    </r>
    <r>
      <rPr>
        <b/>
        <vertAlign val="superscript"/>
        <sz val="10"/>
        <color rgb="FF000000"/>
        <rFont val="Arial"/>
        <family val="2"/>
      </rPr>
      <t>(2)</t>
    </r>
    <r>
      <rPr>
        <b/>
        <sz val="10"/>
        <color rgb="FF000000"/>
        <rFont val="Arial"/>
        <family val="2"/>
      </rPr>
      <t xml:space="preserve"> for indictable and summary offences by gender, 2003/04 to 2013/14, as recorded on the PNC</t>
    </r>
  </si>
  <si>
    <t>Number and percentage of offenders</t>
  </si>
  <si>
    <t>Total number of young people</t>
  </si>
  <si>
    <r>
      <t>Males and females</t>
    </r>
    <r>
      <rPr>
        <b/>
        <vertAlign val="superscript"/>
        <sz val="8"/>
        <color rgb="FF000000"/>
        <rFont val="Arial"/>
        <family val="2"/>
      </rPr>
      <t>(3)</t>
    </r>
  </si>
  <si>
    <r>
      <t>Indictable Offences</t>
    </r>
    <r>
      <rPr>
        <b/>
        <vertAlign val="superscript"/>
        <sz val="8"/>
        <color rgb="FF000000"/>
        <rFont val="Arial"/>
        <family val="2"/>
      </rPr>
      <t>(5)</t>
    </r>
  </si>
  <si>
    <r>
      <t>By number of previous convictions or cautions</t>
    </r>
    <r>
      <rPr>
        <b/>
        <vertAlign val="superscript"/>
        <sz val="8"/>
        <color rgb="FF000000"/>
        <rFont val="Arial"/>
        <family val="2"/>
      </rPr>
      <t>(1)</t>
    </r>
  </si>
  <si>
    <t>By number of previous convictions</t>
  </si>
  <si>
    <r>
      <t>By number of previous cautions</t>
    </r>
    <r>
      <rPr>
        <b/>
        <vertAlign val="superscript"/>
        <sz val="8"/>
        <color rgb="FF000000"/>
        <rFont val="Arial"/>
        <family val="2"/>
      </rPr>
      <t>(1)(4)</t>
    </r>
  </si>
  <si>
    <t>7+</t>
  </si>
  <si>
    <r>
      <t>Number of offenders (100%)</t>
    </r>
    <r>
      <rPr>
        <b/>
        <vertAlign val="superscript"/>
        <sz val="8"/>
        <color rgb="FF000000"/>
        <rFont val="Arial"/>
        <family val="2"/>
      </rPr>
      <t>(3)</t>
    </r>
  </si>
  <si>
    <t>Number of offenders (100%)</t>
  </si>
  <si>
    <r>
      <t>Summary Offences</t>
    </r>
    <r>
      <rPr>
        <b/>
        <vertAlign val="superscript"/>
        <sz val="8"/>
        <color rgb="FF000000"/>
        <rFont val="Arial"/>
        <family val="2"/>
      </rPr>
      <t>(6)</t>
    </r>
  </si>
  <si>
    <t xml:space="preserve">(4) Since 8th April 2013 there have been a number of changes in out of court disposals. The previously known reprimand and warning disposal categories for juveniles have been replaced with a new out of court disposal: The Youth Caution for young offenders.  The guidance is published at the link http://www.justice gov.uk/out-of-court-disposals.  </t>
  </si>
  <si>
    <t>(5) Indictable offences include triable either-way offences</t>
  </si>
  <si>
    <t>(6) These are recordable summary offences recorded on the PNC. The recordable offences are defined as offences that can attract a custodial sentence plus some additional offences defined in legislation. A range of less serious summary offences, such as TV licence evasion and many motoring offences are not recorded on the PNC. Therefore these figures are an undercount of the true number of cautions and convictions given for these types of offences.</t>
  </si>
  <si>
    <t>This worksheet contains one table. Some cells refer to notes, which can be found on the notes worksheet.</t>
  </si>
  <si>
    <t>Number of previous cautions or sentences [note 1]</t>
  </si>
  <si>
    <t>Total indictable offences by sentenced</t>
  </si>
  <si>
    <t>Total indictable offences by cautioned</t>
  </si>
  <si>
    <t>Number of children (100%)</t>
  </si>
  <si>
    <t>Boys indictable offences caution/sentence</t>
  </si>
  <si>
    <t>Boys indictable offences by sentenced</t>
  </si>
  <si>
    <t>Boys indictable offences by cautioned</t>
  </si>
  <si>
    <t>Girls indictable offences caution/sentence</t>
  </si>
  <si>
    <t>Girls indictable offences sentenced</t>
  </si>
  <si>
    <t>Girls indictable offences cautioned</t>
  </si>
  <si>
    <t>Total summary offences sentenced</t>
  </si>
  <si>
    <t>Total summary offences cautioned</t>
  </si>
  <si>
    <t>Boys summary offences caution/sentence</t>
  </si>
  <si>
    <t>Boys summary offences sentenced</t>
  </si>
  <si>
    <t>Boys summary offences cautioned</t>
  </si>
  <si>
    <t>Girls summary offences caution/sentence</t>
  </si>
  <si>
    <t>Girls summary offences sentenced</t>
  </si>
  <si>
    <t>Girls summary offences cautioned</t>
  </si>
  <si>
    <t>Disposal/ Offence type</t>
  </si>
  <si>
    <t>Absolute discharge indicable offences</t>
  </si>
  <si>
    <t>1 to 2 previous convictions/cautions</t>
  </si>
  <si>
    <t>3 to 6 previous convictions/cautions</t>
  </si>
  <si>
    <t>7 to 10 previous convictions/cautions</t>
  </si>
  <si>
    <t>11 to 14 previous convictions/cautions</t>
  </si>
  <si>
    <t>15 or more previous convictions/cautions</t>
  </si>
  <si>
    <t>All children (100%)</t>
  </si>
  <si>
    <t>Conditional discharge indictable offences</t>
  </si>
  <si>
    <t>Fine indictable offences</t>
  </si>
  <si>
    <t>Community sentence indictable offences</t>
  </si>
  <si>
    <t>Immediate custody indictable offences</t>
  </si>
  <si>
    <t>All disposals indictable offences</t>
  </si>
  <si>
    <t>Absolute discharge summary offences</t>
  </si>
  <si>
    <t>Conditional discharge summary offences</t>
  </si>
  <si>
    <t>Fine summary offences</t>
  </si>
  <si>
    <t>Community sentence summary offences</t>
  </si>
  <si>
    <t>Immediate custody summary offences</t>
  </si>
  <si>
    <t>All disposals summary offences</t>
  </si>
  <si>
    <r>
      <t>Table 10.5: Young people sentenced</t>
    </r>
    <r>
      <rPr>
        <b/>
        <vertAlign val="superscript"/>
        <sz val="10"/>
        <color rgb="FF000000"/>
        <rFont val="Arial"/>
        <family val="2"/>
      </rPr>
      <t>(4)</t>
    </r>
    <r>
      <rPr>
        <b/>
        <sz val="10"/>
        <color rgb="FF000000"/>
        <rFont val="Arial"/>
        <family val="2"/>
      </rPr>
      <t xml:space="preserve"> for indictable</t>
    </r>
    <r>
      <rPr>
        <b/>
        <vertAlign val="superscript"/>
        <sz val="10"/>
        <color rgb="FF000000"/>
        <rFont val="Arial"/>
        <family val="2"/>
      </rPr>
      <t>(6)</t>
    </r>
    <r>
      <rPr>
        <b/>
        <sz val="10"/>
        <color rgb="FF000000"/>
        <rFont val="Arial"/>
        <family val="2"/>
      </rPr>
      <t xml:space="preserve"> and summary</t>
    </r>
    <r>
      <rPr>
        <b/>
        <vertAlign val="superscript"/>
        <sz val="10"/>
        <color rgb="FF000000"/>
        <rFont val="Arial"/>
        <family val="2"/>
      </rPr>
      <t>(7)</t>
    </r>
    <r>
      <rPr>
        <b/>
        <sz val="10"/>
        <color rgb="FF000000"/>
        <rFont val="Arial"/>
        <family val="2"/>
      </rPr>
      <t xml:space="preserve"> offences by previous criminal history and sentence received, 2003/04 to 2013/14</t>
    </r>
  </si>
  <si>
    <t>Number and percentage of young people</t>
  </si>
  <si>
    <r>
      <t>Disposal and number of previous convictions or cautions</t>
    </r>
    <r>
      <rPr>
        <b/>
        <vertAlign val="superscript"/>
        <sz val="8"/>
        <color rgb="FF000000"/>
        <rFont val="Arial"/>
        <family val="2"/>
      </rPr>
      <t>(1)(2)</t>
    </r>
  </si>
  <si>
    <t>Young people in the Youth Justice System</t>
  </si>
  <si>
    <t>First time offenders</t>
  </si>
  <si>
    <t>1-2 previous convictions/cautions</t>
  </si>
  <si>
    <t>3-6 previous convictions/cautions</t>
  </si>
  <si>
    <t>7-10 previous convictions/cautions</t>
  </si>
  <si>
    <t>11-14 previous convictions/cautions</t>
  </si>
  <si>
    <t>All young people (100%)</t>
  </si>
  <si>
    <r>
      <t>All disposals</t>
    </r>
    <r>
      <rPr>
        <b/>
        <vertAlign val="superscript"/>
        <sz val="8"/>
        <color rgb="FF000000"/>
        <rFont val="Arial"/>
        <family val="2"/>
      </rPr>
      <t>(3)</t>
    </r>
  </si>
  <si>
    <t>Total number of children</t>
  </si>
  <si>
    <r>
      <t>Table 10.6: Young people sentenced</t>
    </r>
    <r>
      <rPr>
        <b/>
        <vertAlign val="superscript"/>
        <sz val="10"/>
        <color rgb="FF000000"/>
        <rFont val="Arial"/>
        <family val="2"/>
      </rPr>
      <t>(4)</t>
    </r>
    <r>
      <rPr>
        <b/>
        <sz val="10"/>
        <color rgb="FF000000"/>
        <rFont val="Arial"/>
        <family val="2"/>
      </rPr>
      <t xml:space="preserve"> to custody with a previous custodial sentence by gender, 2013/14</t>
    </r>
  </si>
  <si>
    <r>
      <t>Indictable offences</t>
    </r>
    <r>
      <rPr>
        <vertAlign val="superscript"/>
        <sz val="8"/>
        <color rgb="FF000000"/>
        <rFont val="Arial"/>
        <family val="2"/>
      </rPr>
      <t>(5)</t>
    </r>
  </si>
  <si>
    <r>
      <t>Number of previous convictions/cautions</t>
    </r>
    <r>
      <rPr>
        <b/>
        <vertAlign val="superscript"/>
        <sz val="8"/>
        <color rgb="FF000000"/>
        <rFont val="Arial"/>
        <family val="2"/>
      </rPr>
      <t>(1)(2)</t>
    </r>
  </si>
  <si>
    <r>
      <t>Total number of young people</t>
    </r>
    <r>
      <rPr>
        <vertAlign val="superscript"/>
        <sz val="8"/>
        <color rgb="FF000000"/>
        <rFont val="Arial"/>
        <family val="2"/>
      </rPr>
      <t>(3)</t>
    </r>
  </si>
  <si>
    <r>
      <t>Summary offences</t>
    </r>
    <r>
      <rPr>
        <vertAlign val="superscript"/>
        <sz val="8"/>
        <color rgb="FF000000"/>
        <rFont val="Arial"/>
        <family val="2"/>
      </rPr>
      <t>(6)</t>
    </r>
  </si>
  <si>
    <t>Offence type (latest)</t>
  </si>
  <si>
    <t>Violence against the person</t>
  </si>
  <si>
    <t>Sexual offences</t>
  </si>
  <si>
    <t>Robbery</t>
  </si>
  <si>
    <t>Theft offences</t>
  </si>
  <si>
    <t>Criminal damage and arson</t>
  </si>
  <si>
    <t>Drug offences</t>
  </si>
  <si>
    <t>Possession of weapons</t>
  </si>
  <si>
    <t>Public order offences</t>
  </si>
  <si>
    <t>Miscellaneous crimes against society</t>
  </si>
  <si>
    <t>Fraud offences</t>
  </si>
  <si>
    <t>Summary non motoring</t>
  </si>
  <si>
    <t>Summary motoring</t>
  </si>
  <si>
    <t>Unknown offences</t>
  </si>
  <si>
    <t>Breach offences</t>
  </si>
  <si>
    <t>All Indictable offences</t>
  </si>
  <si>
    <t>All Summary offences</t>
  </si>
  <si>
    <r>
      <t>Table 10.7: Young people sentenced</t>
    </r>
    <r>
      <rPr>
        <b/>
        <vertAlign val="superscript"/>
        <sz val="10"/>
        <color rgb="FF000000"/>
        <rFont val="Arial"/>
        <family val="2"/>
      </rPr>
      <t xml:space="preserve">(5) </t>
    </r>
    <r>
      <rPr>
        <b/>
        <sz val="10"/>
        <color rgb="FF000000"/>
        <rFont val="Arial"/>
        <family val="2"/>
      </rPr>
      <t>in 12 months in 2014/15 , by offence group (using new ONS crime classifications) of latest, first and taking into account all previous offences cautioned</t>
    </r>
    <r>
      <rPr>
        <b/>
        <vertAlign val="superscript"/>
        <sz val="10"/>
        <color rgb="FF000000"/>
        <rFont val="Arial"/>
        <family val="2"/>
      </rPr>
      <t xml:space="preserve">(1) </t>
    </r>
    <r>
      <rPr>
        <b/>
        <sz val="10"/>
        <color rgb="FF000000"/>
        <rFont val="Arial"/>
        <family val="2"/>
      </rPr>
      <t>or convicted</t>
    </r>
  </si>
  <si>
    <r>
      <t>All offenders (100%)</t>
    </r>
    <r>
      <rPr>
        <b/>
        <vertAlign val="superscript"/>
        <sz val="8"/>
        <color rgb="FF000000"/>
        <rFont val="Arial"/>
        <family val="2"/>
      </rPr>
      <t>(2)</t>
    </r>
  </si>
  <si>
    <t>Non England &amp; Wales offences</t>
  </si>
  <si>
    <r>
      <t>First offence</t>
    </r>
    <r>
      <rPr>
        <vertAlign val="superscript"/>
        <sz val="8"/>
        <color rgb="FF000000"/>
        <rFont val="Arial"/>
        <family val="2"/>
      </rPr>
      <t>(3)</t>
    </r>
  </si>
  <si>
    <t>Indictable offences</t>
  </si>
  <si>
    <t>Summary offences</t>
  </si>
  <si>
    <r>
      <t>Previous offences</t>
    </r>
    <r>
      <rPr>
        <vertAlign val="superscript"/>
        <sz val="8"/>
        <color rgb="FF000000"/>
        <rFont val="Arial"/>
        <family val="2"/>
      </rPr>
      <t>(4)</t>
    </r>
  </si>
  <si>
    <t>(2) Figures are based on counting the number of occasions on which offenders have previously received a conviction, caution or youth caution for any offences recorded on the Police National Computer, including some offences committed outside of England and Wales. Where there were multiple offences on the same occasion, only the primary offence as recorded on the Police National Computer would be counted.</t>
  </si>
  <si>
    <t>(3) First offence is the primary offence on the first sentence or caution occasion. The same first offence may be counted more once if individual offender had multiple sentence or caution occasions over 12 months ending June 2013.</t>
  </si>
  <si>
    <t>(4) Figures present the proportion of all previous primary proven offences of those offenders in the offence type.</t>
  </si>
  <si>
    <t xml:space="preserve">(5) Figures are based on counting the number of sentencing occasions for offences committed by offenders which were prosecuted by police forces in England and Wales including the British Transport Police. </t>
  </si>
  <si>
    <t>Characteristic</t>
  </si>
  <si>
    <t>..</t>
  </si>
  <si>
    <t>Proprotion</t>
  </si>
  <si>
    <t>Boys First offences</t>
  </si>
  <si>
    <t>Boys Further offences</t>
  </si>
  <si>
    <t>Boys Total</t>
  </si>
  <si>
    <t>Girls First offences</t>
  </si>
  <si>
    <t>Girls Further offences</t>
  </si>
  <si>
    <t>Girls Total</t>
  </si>
  <si>
    <t>All children 10 to 17 First offences</t>
  </si>
  <si>
    <t>All children 10 to 17 Further offences</t>
  </si>
  <si>
    <t>All children 10 to 17 Total</t>
  </si>
  <si>
    <t>Police National Computer (PNC), Ministry of Justice</t>
  </si>
  <si>
    <t>First and further caution or sentencing occasions of children, England and Wales, years ending December 2014 to 2024</t>
  </si>
  <si>
    <t>Children cautioned or sentenced for indictable and summary offences by previous criminal history, years ending December 2014 to 2024</t>
  </si>
  <si>
    <t>Proportion of children cautioned or sentenced for indictable and summary offences by previous criminal history and disposal received, year ending December 2024</t>
  </si>
  <si>
    <t>Children receiving cautions for indictable and summary offences by previous criminal history, year ending December 2024</t>
  </si>
  <si>
    <t>Children receiving cautions for indictable and summary offences by sex and previous criminal history, years ending December 2014 to 2024</t>
  </si>
  <si>
    <t>Children cautioned or sentenced in each year in England and Wales by sex and disposal given, years ending December 2014 to 2024</t>
  </si>
  <si>
    <t>Children sentenced for indictable and summary offences, years ending December 2014 to 2024</t>
  </si>
  <si>
    <t>Children sentenced for indictable and summary offences by sex, years ending December 2014 to 2024</t>
  </si>
  <si>
    <t>Children sentenced for indictable and summary offences by previous criminal history and sentence received, years ending December 2014 to 2024</t>
  </si>
  <si>
    <t>Children sentenced to custody by number of previous cautions or sentences by sex, year ending December 2024</t>
  </si>
  <si>
    <t>2024</t>
  </si>
  <si>
    <t>% change December 2014 to December 2024</t>
  </si>
  <si>
    <t>% change December 2023 to December 2024</t>
  </si>
  <si>
    <t>Table 9.1: First and further caution or sentencing occasions of children, England and Wales, years ending December 2014 to 2024 [note 1][note 2][note 3]</t>
  </si>
  <si>
    <t>Table 9.3: Children cautioned or sentenced for indictable and summary offences by previous criminal history, years ending December 2014 to 2024</t>
  </si>
  <si>
    <t xml:space="preserve">Average number of previous cautions/sentences of children cautioned or sentenced for any offence by officer identified ethnicity, years ending December 2014 to 2024
</t>
  </si>
  <si>
    <t>Total caution/sentenced summary</t>
  </si>
  <si>
    <t>Caution</t>
  </si>
  <si>
    <t>All disposals (100%) [Note 9]</t>
  </si>
  <si>
    <t>All offences [Note 9]</t>
  </si>
  <si>
    <t>Other
[Note 8]</t>
  </si>
  <si>
    <t>Other indictable offences [Note 8]</t>
  </si>
  <si>
    <t>Other summary offences [Note 8]</t>
  </si>
  <si>
    <t xml:space="preserve">Table 9.4: Proportion of children cautioned or sentenced for indictable and summary offences by previous criminal history and disposal received, year ending December 2024 [note 1][Note 7] </t>
  </si>
  <si>
    <t>Number of previous cautions/sentences [Note 7]</t>
  </si>
  <si>
    <t>Table 9.5: Children receiving a caution for indictable and summary offences by number of previous cautions and sentences, year ending December 2024 [note 1][Note 7]</t>
  </si>
  <si>
    <t>Number of children [Note 7]</t>
  </si>
  <si>
    <t>Table 9.6: Children receiving a caution for indictable and summary offences by sex and previous criminal history, years ending December 2014 to 2024 [note 1] [Note 7]</t>
  </si>
  <si>
    <t>Number of previous cautions
or sentences [Note 7]</t>
  </si>
  <si>
    <t>Table 9.7: Children cautioned or sentenced in each year in England and Wales by sex and disposal given, years ending December 2014 to 2024 [Note 7]</t>
  </si>
  <si>
    <t>Table 9.8: Children sentenced for indictable and summary offences, years ending December 2014 to 2024 [note 1][Note 7]</t>
  </si>
  <si>
    <t>Table 9.9: Children cautioned or sentenced for indictable and summary offences by sex, years ending December 2014 to 2024, as recorded on the PNC [note 1][Note 7]</t>
  </si>
  <si>
    <t>Number of previous cautions or sentences [note 1][Note 7]</t>
  </si>
  <si>
    <t>Table 9.11: Children sentenced to custody by number of previous cautions or convictions by sex, year ending December 2024 [note 3][Note 7]</t>
  </si>
  <si>
    <t>Number summary offences [Note 6]</t>
  </si>
  <si>
    <t>Total summary offences [Note 6]</t>
  </si>
  <si>
    <t>Proportion summary offences [Note 6]</t>
  </si>
  <si>
    <t>Summary offences [Note 6]</t>
  </si>
  <si>
    <t>All children summary offences [Note 6]</t>
  </si>
  <si>
    <t>Total all summary offences [Note 6]</t>
  </si>
  <si>
    <t>Sentenced summary offences [Note 6]</t>
  </si>
  <si>
    <t>Total summary offences caution/sentence [note 3][Note 6]</t>
  </si>
  <si>
    <t>Number indictable offences [Note 5]</t>
  </si>
  <si>
    <t>Total indictable offences [Note 5]</t>
  </si>
  <si>
    <t>Proportion indictable offences [Note 5]</t>
  </si>
  <si>
    <t>Indictable offences [Note 5]</t>
  </si>
  <si>
    <t>All children indictable offences [Note 5]</t>
  </si>
  <si>
    <t>Sentenced indictable offences [Note 5]</t>
  </si>
  <si>
    <t>Total indictable offences caution/sentence [note 3][Note 5]</t>
  </si>
  <si>
    <t>Table 9.10: Children sentenced for indictable and summary offences by previous criminal history and sentence received, years ending December 2014 to 2024 [Note 5][Note 6][Note 7]</t>
  </si>
  <si>
    <t>Table 9.2: Average number of previous cautions/sentences of children cautioned or sentenced for any offence by officer identified ethnicity, years ending December 2014 to 2024 [note 4]</t>
  </si>
  <si>
    <t>Historical data in this table was re-extracted so these numbers may not match previous publications owing to amendments / corrections made since previous publications.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</si>
</sst>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0.0"/>
    <numFmt numFmtId="165" formatCode="&quot; &quot;#,##0&quot; &quot;;&quot;-&quot;#,##0&quot; &quot;;&quot; -&quot;#&quot; &quot;;&quot; &quot;@&quot; &quot;"/>
    <numFmt numFmtId="166" formatCode="&quot; &quot;#,##0.0&quot; &quot;;&quot;-&quot;#,##0.0&quot; &quot;;&quot; -&quot;#&quot; &quot;;&quot; &quot;@&quot; &quot;"/>
    <numFmt numFmtId="167" formatCode="0.0%"/>
    <numFmt numFmtId="168" formatCode="hh&quot;:&quot;mm"/>
    <numFmt numFmtId="169" formatCode="#,##0.0"/>
    <numFmt numFmtId="170" formatCode="&quot; &quot;#,##0.00&quot; &quot;;&quot;-&quot;#,##0.00&quot; &quot;;&quot; -&quot;#&quot; &quot;;&quot; &quot;@&quot; &quot;"/>
    <numFmt numFmtId="171" formatCode="&quot; &quot;[$€-809]#,##0.00&quot; &quot;;&quot;-&quot;[$€-809]#,##0.00&quot; &quot;;&quot; &quot;[$€-809]&quot;-&quot;#&quot; &quot;"/>
    <numFmt numFmtId="172" formatCode="&quot; &quot;[$€-809]#,##0.00&quot; &quot;;&quot;-&quot;[$€-809]#,##0.00&quot; &quot;;&quot; &quot;[$€-809]&quot;-&quot;00&quot; &quot;"/>
    <numFmt numFmtId="173" formatCode="#,##0.00&quot; &quot;;[Red]&quot;-&quot;#,##0.00&quot; &quot;"/>
  </numFmts>
  <fonts count="49" x14ac:knownFonts="1">
    <font>
      <sz val="12"/>
      <color rgb="FF000000"/>
      <name val="Arial"/>
      <family val="2"/>
    </font>
    <font>
      <sz val="12"/>
      <color rgb="FF000000"/>
      <name val="Arial"/>
      <family val="2"/>
    </font>
    <font>
      <sz val="11"/>
      <color rgb="FF000000"/>
      <name val="Calibri"/>
      <family val="2"/>
    </font>
    <font>
      <sz val="11"/>
      <color rgb="FFFFFFFF"/>
      <name val="Calibri"/>
      <family val="2"/>
    </font>
    <font>
      <sz val="11"/>
      <color rgb="FF800080"/>
      <name val="Calibri"/>
      <family val="2"/>
    </font>
    <font>
      <b/>
      <sz val="11"/>
      <color rgb="FFFF9900"/>
      <name val="Calibri"/>
      <family val="2"/>
    </font>
    <font>
      <b/>
      <sz val="11"/>
      <color rgb="FFFFFFFF"/>
      <name val="Calibri"/>
      <family val="2"/>
    </font>
    <font>
      <i/>
      <sz val="11"/>
      <color rgb="FF808080"/>
      <name val="Calibri"/>
      <family val="2"/>
    </font>
    <font>
      <sz val="11"/>
      <color rgb="FF008000"/>
      <name val="Calibri"/>
      <family val="2"/>
    </font>
    <font>
      <b/>
      <sz val="15"/>
      <color rgb="FF003366"/>
      <name val="Calibri"/>
      <family val="2"/>
    </font>
    <font>
      <b/>
      <sz val="13"/>
      <color rgb="FF003366"/>
      <name val="Calibri"/>
      <family val="2"/>
    </font>
    <font>
      <b/>
      <sz val="11"/>
      <color rgb="FF003366"/>
      <name val="Calibri"/>
      <family val="2"/>
    </font>
    <font>
      <u/>
      <sz val="10"/>
      <color rgb="FF0066CC"/>
      <name val="Arial"/>
      <family val="2"/>
    </font>
    <font>
      <u/>
      <sz val="10"/>
      <color rgb="FF0000FF"/>
      <name val="Arial"/>
      <family val="2"/>
    </font>
    <font>
      <sz val="8"/>
      <color rgb="FF000000"/>
      <name val="Arial"/>
      <family val="2"/>
    </font>
    <font>
      <sz val="8"/>
      <color rgb="FFFFFFFF"/>
      <name val="Arial"/>
      <family val="2"/>
    </font>
    <font>
      <u/>
      <sz val="8"/>
      <color rgb="FF0000FF"/>
      <name val="Arial"/>
      <family val="2"/>
    </font>
    <font>
      <u/>
      <sz val="20"/>
      <color rgb="FF000000"/>
      <name val="Arial"/>
      <family val="2"/>
    </font>
    <font>
      <b/>
      <sz val="8"/>
      <color rgb="FFFFFFFF"/>
      <name val="Arial"/>
      <family val="2"/>
    </font>
    <font>
      <b/>
      <sz val="8"/>
      <color rgb="FF000080"/>
      <name val="Arial"/>
      <family val="2"/>
    </font>
    <font>
      <b/>
      <sz val="12"/>
      <color rgb="FF000000"/>
      <name val="Arial"/>
      <family val="2"/>
    </font>
    <font>
      <sz val="8"/>
      <color rgb="FF000080"/>
      <name val="Arial"/>
      <family val="2"/>
    </font>
    <font>
      <sz val="11"/>
      <color rgb="FF333399"/>
      <name val="Calibri"/>
      <family val="2"/>
    </font>
    <font>
      <sz val="11"/>
      <color rgb="FFFF9900"/>
      <name val="Calibri"/>
      <family val="2"/>
    </font>
    <font>
      <sz val="11"/>
      <color rgb="FF993300"/>
      <name val="Calibri"/>
      <family val="2"/>
    </font>
    <font>
      <sz val="10"/>
      <color rgb="FF000000"/>
      <name val="Arial"/>
      <family val="2"/>
    </font>
    <font>
      <b/>
      <sz val="11"/>
      <color rgb="FF333333"/>
      <name val="Calibri"/>
      <family val="2"/>
    </font>
    <font>
      <b/>
      <sz val="18"/>
      <color rgb="FF003366"/>
      <name val="Cambria"/>
      <family val="1"/>
    </font>
    <font>
      <b/>
      <sz val="11"/>
      <color rgb="FF000000"/>
      <name val="Calibri"/>
      <family val="2"/>
    </font>
    <font>
      <sz val="11"/>
      <color rgb="FFFF0000"/>
      <name val="Calibri"/>
      <family val="2"/>
    </font>
    <font>
      <sz val="11"/>
      <color rgb="FF000000"/>
      <name val="Arial"/>
      <family val="2"/>
    </font>
    <font>
      <b/>
      <sz val="10"/>
      <color rgb="FF000000"/>
      <name val="Arial"/>
      <family val="2"/>
    </font>
    <font>
      <u/>
      <sz val="10"/>
      <color rgb="FF000000"/>
      <name val="Arial"/>
      <family val="2"/>
    </font>
    <font>
      <b/>
      <sz val="11"/>
      <color rgb="FF000000"/>
      <name val="Arial"/>
      <family val="2"/>
    </font>
    <font>
      <b/>
      <vertAlign val="superscript"/>
      <sz val="10"/>
      <color rgb="FF000000"/>
      <name val="Arial"/>
      <family val="2"/>
    </font>
    <font>
      <b/>
      <sz val="8"/>
      <color rgb="FF000000"/>
      <name val="Arial"/>
      <family val="2"/>
    </font>
    <font>
      <b/>
      <vertAlign val="superscript"/>
      <sz val="8"/>
      <color rgb="FF000000"/>
      <name val="Arial"/>
      <family val="2"/>
    </font>
    <font>
      <vertAlign val="superscript"/>
      <sz val="8"/>
      <color rgb="FF000000"/>
      <name val="Arial"/>
      <family val="2"/>
    </font>
    <font>
      <sz val="8"/>
      <color rgb="FFFF0000"/>
      <name val="Arial"/>
      <family val="2"/>
    </font>
    <font>
      <sz val="12"/>
      <color rgb="FFFF0000"/>
      <name val="Arial"/>
      <family val="2"/>
    </font>
    <font>
      <u/>
      <sz val="8"/>
      <color rgb="FF0066CC"/>
      <name val="Arial"/>
      <family val="2"/>
    </font>
    <font>
      <sz val="10"/>
      <color rgb="FFFF0000"/>
      <name val="Arial"/>
      <family val="2"/>
    </font>
    <font>
      <b/>
      <sz val="10"/>
      <color rgb="FFFF0000"/>
      <name val="Arial"/>
      <family val="2"/>
    </font>
    <font>
      <sz val="8"/>
      <name val="Arial"/>
      <family val="2"/>
    </font>
    <font>
      <b/>
      <sz val="10"/>
      <name val="Arial"/>
      <family val="2"/>
    </font>
    <font>
      <sz val="10"/>
      <name val="Arial"/>
      <family val="2"/>
    </font>
    <font>
      <b/>
      <sz val="12"/>
      <name val="Arial"/>
      <family val="2"/>
    </font>
    <font>
      <u/>
      <sz val="10"/>
      <name val="Arial"/>
      <family val="2"/>
    </font>
    <font>
      <sz val="12"/>
      <name val="Arial"/>
      <family val="2"/>
    </font>
  </fonts>
  <fills count="30">
    <fill>
      <patternFill patternType="none"/>
    </fill>
    <fill>
      <patternFill patternType="gray125"/>
    </fill>
    <fill>
      <patternFill patternType="solid">
        <fgColor rgb="FFCCCCFF"/>
        <bgColor rgb="FFCCCCFF"/>
      </patternFill>
    </fill>
    <fill>
      <patternFill patternType="solid">
        <fgColor rgb="FFFF99CC"/>
        <bgColor rgb="FFFF99CC"/>
      </patternFill>
    </fill>
    <fill>
      <patternFill patternType="solid">
        <fgColor rgb="FFCCFFCC"/>
        <bgColor rgb="FFCCFFCC"/>
      </patternFill>
    </fill>
    <fill>
      <patternFill patternType="solid">
        <fgColor rgb="FFCC99FF"/>
        <bgColor rgb="FFCC99FF"/>
      </patternFill>
    </fill>
    <fill>
      <patternFill patternType="solid">
        <fgColor rgb="FFCCFFFF"/>
        <bgColor rgb="FFCCFFFF"/>
      </patternFill>
    </fill>
    <fill>
      <patternFill patternType="solid">
        <fgColor rgb="FFFFCC99"/>
        <bgColor rgb="FFFFCC99"/>
      </patternFill>
    </fill>
    <fill>
      <patternFill patternType="solid">
        <fgColor rgb="FF99CCFF"/>
        <bgColor rgb="FF99CCFF"/>
      </patternFill>
    </fill>
    <fill>
      <patternFill patternType="solid">
        <fgColor rgb="FFFF8080"/>
        <bgColor rgb="FFFF8080"/>
      </patternFill>
    </fill>
    <fill>
      <patternFill patternType="solid">
        <fgColor rgb="FF00FF00"/>
        <bgColor rgb="FF00FF00"/>
      </patternFill>
    </fill>
    <fill>
      <patternFill patternType="solid">
        <fgColor rgb="FFFFCC00"/>
        <bgColor rgb="FFFFCC00"/>
      </patternFill>
    </fill>
    <fill>
      <patternFill patternType="solid">
        <fgColor rgb="FF0066CC"/>
        <bgColor rgb="FF0066CC"/>
      </patternFill>
    </fill>
    <fill>
      <patternFill patternType="solid">
        <fgColor rgb="FF800080"/>
        <bgColor rgb="FF800080"/>
      </patternFill>
    </fill>
    <fill>
      <patternFill patternType="solid">
        <fgColor rgb="FF33CCCC"/>
        <bgColor rgb="FF33CCCC"/>
      </patternFill>
    </fill>
    <fill>
      <patternFill patternType="solid">
        <fgColor rgb="FFFF9900"/>
        <bgColor rgb="FFFF9900"/>
      </patternFill>
    </fill>
    <fill>
      <patternFill patternType="solid">
        <fgColor rgb="FF333399"/>
        <bgColor rgb="FF333399"/>
      </patternFill>
    </fill>
    <fill>
      <patternFill patternType="solid">
        <fgColor rgb="FFFF0000"/>
        <bgColor rgb="FFFF0000"/>
      </patternFill>
    </fill>
    <fill>
      <patternFill patternType="solid">
        <fgColor rgb="FF339966"/>
        <bgColor rgb="FF339966"/>
      </patternFill>
    </fill>
    <fill>
      <patternFill patternType="solid">
        <fgColor rgb="FFFF6600"/>
        <bgColor rgb="FFFF6600"/>
      </patternFill>
    </fill>
    <fill>
      <patternFill patternType="solid">
        <fgColor rgb="FFC0C0C0"/>
        <bgColor rgb="FFC0C0C0"/>
      </patternFill>
    </fill>
    <fill>
      <patternFill patternType="solid">
        <fgColor rgb="FF969696"/>
        <bgColor rgb="FF969696"/>
      </patternFill>
    </fill>
    <fill>
      <patternFill patternType="solid">
        <fgColor rgb="FF800000"/>
        <bgColor rgb="FF800000"/>
      </patternFill>
    </fill>
    <fill>
      <patternFill patternType="solid">
        <fgColor rgb="FF008000"/>
        <bgColor rgb="FF008000"/>
      </patternFill>
    </fill>
    <fill>
      <patternFill patternType="solid">
        <fgColor rgb="FFFFFF99"/>
        <bgColor rgb="FFFFFF99"/>
      </patternFill>
    </fill>
    <fill>
      <patternFill patternType="solid">
        <fgColor rgb="FF3366FF"/>
        <bgColor rgb="FF3366FF"/>
      </patternFill>
    </fill>
    <fill>
      <patternFill patternType="solid">
        <fgColor rgb="FFFFFFFF"/>
        <bgColor rgb="FFFFFFFF"/>
      </patternFill>
    </fill>
    <fill>
      <patternFill patternType="solid">
        <fgColor rgb="FF000080"/>
        <bgColor rgb="FF000080"/>
      </patternFill>
    </fill>
    <fill>
      <patternFill patternType="solid">
        <fgColor rgb="FFFFFFCC"/>
        <bgColor rgb="FFFFFFCC"/>
      </patternFill>
    </fill>
    <fill>
      <patternFill patternType="solid">
        <fgColor rgb="FFFFFF00"/>
        <bgColor rgb="FFFFFF00"/>
      </patternFill>
    </fill>
  </fills>
  <borders count="26">
    <border>
      <left/>
      <right/>
      <top/>
      <bottom/>
      <diagonal/>
    </border>
    <border>
      <left style="thin">
        <color rgb="FF808080"/>
      </left>
      <right style="thin">
        <color rgb="FF808080"/>
      </right>
      <top style="thin">
        <color rgb="FF808080"/>
      </top>
      <bottom style="thin">
        <color rgb="FF808080"/>
      </bottom>
      <diagonal/>
    </border>
    <border>
      <left style="double">
        <color rgb="FF333333"/>
      </left>
      <right style="double">
        <color rgb="FF333333"/>
      </right>
      <top style="double">
        <color rgb="FF333333"/>
      </top>
      <bottom style="double">
        <color rgb="FF333333"/>
      </bottom>
      <diagonal/>
    </border>
    <border>
      <left/>
      <right/>
      <top/>
      <bottom style="thick">
        <color rgb="FF333399"/>
      </bottom>
      <diagonal/>
    </border>
    <border>
      <left/>
      <right/>
      <top/>
      <bottom style="thick">
        <color rgb="FFC0C0C0"/>
      </bottom>
      <diagonal/>
    </border>
    <border>
      <left/>
      <right/>
      <top/>
      <bottom style="medium">
        <color rgb="FF0066CC"/>
      </bottom>
      <diagonal/>
    </border>
    <border>
      <left/>
      <right/>
      <top/>
      <bottom style="double">
        <color rgb="FFFF9900"/>
      </bottom>
      <diagonal/>
    </border>
    <border>
      <left style="thin">
        <color rgb="FFC0C0C0"/>
      </left>
      <right style="thin">
        <color rgb="FFC0C0C0"/>
      </right>
      <top style="thin">
        <color rgb="FFC0C0C0"/>
      </top>
      <bottom style="thin">
        <color rgb="FFC0C0C0"/>
      </bottom>
      <diagonal/>
    </border>
    <border>
      <left style="thin">
        <color rgb="FF333333"/>
      </left>
      <right style="thin">
        <color rgb="FF333333"/>
      </right>
      <top style="thin">
        <color rgb="FF333333"/>
      </top>
      <bottom style="thin">
        <color rgb="FF333333"/>
      </bottom>
      <diagonal/>
    </border>
    <border>
      <left/>
      <right/>
      <top style="thin">
        <color rgb="FF333399"/>
      </top>
      <bottom style="double">
        <color rgb="FF333399"/>
      </bottom>
      <diagonal/>
    </border>
    <border>
      <left/>
      <right/>
      <top/>
      <bottom style="thin">
        <color rgb="FF000000"/>
      </bottom>
      <diagonal/>
    </border>
    <border>
      <left/>
      <right/>
      <top style="thin">
        <color rgb="FF000000"/>
      </top>
      <bottom/>
      <diagonal/>
    </border>
    <border>
      <left/>
      <right/>
      <top style="thin">
        <color rgb="FF000000"/>
      </top>
      <bottom style="thin">
        <color rgb="FF000000"/>
      </bottom>
      <diagonal/>
    </border>
    <border>
      <left/>
      <right/>
      <top/>
      <bottom style="medium">
        <color rgb="FF000000"/>
      </bottom>
      <diagonal/>
    </border>
    <border>
      <left/>
      <right/>
      <top style="medium">
        <color rgb="FF000000"/>
      </top>
      <bottom style="thin">
        <color rgb="FF000000"/>
      </bottom>
      <diagonal/>
    </border>
    <border>
      <left/>
      <right/>
      <top style="thin">
        <color rgb="FF000000"/>
      </top>
      <bottom style="medium">
        <color rgb="FF000000"/>
      </bottom>
      <diagonal/>
    </border>
    <border>
      <left/>
      <right/>
      <top style="medium">
        <color rgb="FF000000"/>
      </top>
      <bottom/>
      <diagonal/>
    </border>
    <border>
      <left/>
      <right/>
      <top style="thin">
        <color indexed="64"/>
      </top>
      <bottom/>
      <diagonal/>
    </border>
    <border>
      <left/>
      <right/>
      <top/>
      <bottom style="thin">
        <color indexed="64"/>
      </bottom>
      <diagonal/>
    </border>
    <border>
      <left/>
      <right/>
      <top/>
      <bottom style="dashed">
        <color indexed="64"/>
      </bottom>
      <diagonal/>
    </border>
    <border>
      <left/>
      <right/>
      <top style="dashed">
        <color indexed="64"/>
      </top>
      <bottom/>
      <diagonal/>
    </border>
    <border>
      <left/>
      <right/>
      <top style="dashed">
        <color auto="1"/>
      </top>
      <bottom style="thin">
        <color auto="1"/>
      </bottom>
      <diagonal/>
    </border>
    <border>
      <left/>
      <right/>
      <top/>
      <bottom style="dashed">
        <color rgb="FF000000"/>
      </bottom>
      <diagonal/>
    </border>
    <border>
      <left/>
      <right/>
      <top style="dashed">
        <color rgb="FF000000"/>
      </top>
      <bottom style="thin">
        <color rgb="FF000000"/>
      </bottom>
      <diagonal/>
    </border>
    <border>
      <left/>
      <right/>
      <top style="thin">
        <color indexed="64"/>
      </top>
      <bottom style="thin">
        <color rgb="FF000000"/>
      </bottom>
      <diagonal/>
    </border>
    <border>
      <left/>
      <right/>
      <top style="dashed">
        <color indexed="64"/>
      </top>
      <bottom style="thin">
        <color rgb="FF000000"/>
      </bottom>
      <diagonal/>
    </border>
  </borders>
  <cellStyleXfs count="334">
    <xf numFmtId="0" fontId="0" fillId="0" borderId="0"/>
    <xf numFmtId="170" fontId="1" fillId="0" borderId="0" applyFont="0" applyFill="0" applyBorder="0" applyAlignment="0" applyProtection="0"/>
    <xf numFmtId="9" fontId="1" fillId="0" borderId="0" applyFont="0" applyFill="0" applyBorder="0" applyAlignment="0" applyProtection="0"/>
    <xf numFmtId="0" fontId="27" fillId="0" borderId="0" applyNumberFormat="0" applyFill="0" applyBorder="0" applyAlignment="0" applyProtection="0"/>
    <xf numFmtId="0" fontId="9" fillId="0" borderId="3" applyNumberFormat="0" applyFill="0" applyAlignment="0" applyProtection="0"/>
    <xf numFmtId="0" fontId="10" fillId="0" borderId="4" applyNumberFormat="0" applyFill="0" applyAlignment="0" applyProtection="0"/>
    <xf numFmtId="0" fontId="11" fillId="0" borderId="5" applyNumberFormat="0" applyFill="0" applyAlignment="0" applyProtection="0"/>
    <xf numFmtId="0" fontId="11" fillId="0" borderId="0" applyNumberFormat="0" applyFill="0" applyBorder="0" applyAlignment="0" applyProtection="0"/>
    <xf numFmtId="0" fontId="8" fillId="4" borderId="0" applyNumberFormat="0" applyBorder="0" applyAlignment="0" applyProtection="0"/>
    <xf numFmtId="0" fontId="4" fillId="3" borderId="0" applyNumberFormat="0" applyBorder="0" applyAlignment="0" applyProtection="0"/>
    <xf numFmtId="0" fontId="24" fillId="24" borderId="0" applyNumberFormat="0" applyBorder="0" applyAlignment="0" applyProtection="0"/>
    <xf numFmtId="0" fontId="22" fillId="7" borderId="1" applyNumberFormat="0" applyAlignment="0" applyProtection="0"/>
    <xf numFmtId="0" fontId="26" fillId="20" borderId="8" applyNumberFormat="0" applyAlignment="0" applyProtection="0"/>
    <xf numFmtId="0" fontId="5" fillId="20" borderId="1" applyNumberFormat="0" applyAlignment="0" applyProtection="0"/>
    <xf numFmtId="0" fontId="23" fillId="0" borderId="6" applyNumberFormat="0" applyFill="0" applyAlignment="0" applyProtection="0"/>
    <xf numFmtId="0" fontId="6" fillId="21" borderId="2" applyNumberFormat="0" applyAlignment="0" applyProtection="0"/>
    <xf numFmtId="0" fontId="29" fillId="0" borderId="0" applyNumberFormat="0" applyFill="0" applyBorder="0" applyAlignment="0" applyProtection="0"/>
    <xf numFmtId="0" fontId="1" fillId="28" borderId="7" applyNumberFormat="0" applyFont="0" applyAlignment="0" applyProtection="0"/>
    <xf numFmtId="0" fontId="7" fillId="0" borderId="0" applyNumberFormat="0" applyFill="0" applyBorder="0" applyAlignment="0" applyProtection="0"/>
    <xf numFmtId="0" fontId="28" fillId="0" borderId="9" applyNumberFormat="0" applyFill="0" applyAlignment="0" applyProtection="0"/>
    <xf numFmtId="0" fontId="3" fillId="16" borderId="0" applyNumberFormat="0" applyBorder="0" applyAlignment="0" applyProtection="0"/>
    <xf numFmtId="0" fontId="2" fillId="2" borderId="0" applyNumberFormat="0" applyBorder="0" applyAlignment="0" applyProtection="0"/>
    <xf numFmtId="0" fontId="2" fillId="8" borderId="0" applyNumberFormat="0" applyBorder="0" applyAlignment="0" applyProtection="0"/>
    <xf numFmtId="0" fontId="3" fillId="12" borderId="0" applyNumberFormat="0" applyBorder="0" applyAlignment="0" applyProtection="0"/>
    <xf numFmtId="0" fontId="3" fillId="17" borderId="0" applyNumberFormat="0" applyBorder="0" applyAlignment="0" applyProtection="0"/>
    <xf numFmtId="0" fontId="2" fillId="3" borderId="0" applyNumberFormat="0" applyBorder="0" applyAlignment="0" applyProtection="0"/>
    <xf numFmtId="0" fontId="2" fillId="9" borderId="0" applyNumberFormat="0" applyBorder="0" applyAlignment="0" applyProtection="0"/>
    <xf numFmtId="0" fontId="3" fillId="9" borderId="0" applyNumberFormat="0" applyBorder="0" applyAlignment="0" applyProtection="0"/>
    <xf numFmtId="0" fontId="3" fillId="18" borderId="0" applyNumberFormat="0" applyBorder="0" applyAlignment="0" applyProtection="0"/>
    <xf numFmtId="0" fontId="2" fillId="4" borderId="0" applyNumberFormat="0" applyBorder="0" applyAlignment="0" applyProtection="0"/>
    <xf numFmtId="0" fontId="2" fillId="10" borderId="0" applyNumberFormat="0" applyBorder="0" applyAlignment="0" applyProtection="0"/>
    <xf numFmtId="0" fontId="3" fillId="10" borderId="0" applyNumberFormat="0" applyBorder="0" applyAlignment="0" applyProtection="0"/>
    <xf numFmtId="0" fontId="3" fillId="13"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2" fillId="6" borderId="0" applyNumberFormat="0" applyBorder="0" applyAlignment="0" applyProtection="0"/>
    <xf numFmtId="0" fontId="2" fillId="8" borderId="0" applyNumberFormat="0" applyBorder="0" applyAlignment="0" applyProtection="0"/>
    <xf numFmtId="0" fontId="3" fillId="14" borderId="0" applyNumberFormat="0" applyBorder="0" applyAlignment="0" applyProtection="0"/>
    <xf numFmtId="0" fontId="3" fillId="19" borderId="0" applyNumberFormat="0" applyBorder="0" applyAlignment="0" applyProtection="0"/>
    <xf numFmtId="0" fontId="2" fillId="7" borderId="0" applyNumberFormat="0" applyBorder="0" applyAlignment="0" applyProtection="0"/>
    <xf numFmtId="0" fontId="2" fillId="11" borderId="0" applyNumberFormat="0" applyBorder="0" applyAlignment="0" applyProtection="0"/>
    <xf numFmtId="0" fontId="3" fillId="15" borderId="0" applyNumberFormat="0" applyBorder="0" applyAlignment="0" applyProtection="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8" borderId="0" applyNumberFormat="0" applyBorder="0" applyAlignment="0" applyProtection="0"/>
    <xf numFmtId="0" fontId="2" fillId="11" borderId="0" applyNumberFormat="0" applyBorder="0" applyAlignment="0" applyProtection="0"/>
    <xf numFmtId="0" fontId="3" fillId="12"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6" borderId="0" applyNumberFormat="0" applyBorder="0" applyAlignment="0" applyProtection="0"/>
    <xf numFmtId="0" fontId="3" fillId="17" borderId="0" applyNumberFormat="0" applyBorder="0" applyAlignment="0" applyProtection="0"/>
    <xf numFmtId="0" fontId="3" fillId="18"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9" borderId="0" applyNumberFormat="0" applyBorder="0" applyAlignment="0" applyProtection="0"/>
    <xf numFmtId="0" fontId="4" fillId="3" borderId="0" applyNumberFormat="0" applyBorder="0" applyAlignment="0" applyProtection="0"/>
    <xf numFmtId="0" fontId="5" fillId="20" borderId="1" applyNumberFormat="0" applyAlignment="0" applyProtection="0"/>
    <xf numFmtId="0" fontId="6" fillId="21" borderId="2" applyNumberFormat="0" applyAlignment="0" applyProtection="0"/>
    <xf numFmtId="170" fontId="1" fillId="0" borderId="0" applyFont="0" applyFill="0" applyBorder="0" applyAlignment="0" applyProtection="0"/>
    <xf numFmtId="170" fontId="1" fillId="0" borderId="0" applyFont="0" applyFill="0" applyBorder="0" applyAlignment="0" applyProtection="0"/>
    <xf numFmtId="171" fontId="1" fillId="0" borderId="0" applyFont="0" applyFill="0" applyBorder="0" applyAlignment="0" applyProtection="0"/>
    <xf numFmtId="172" fontId="1" fillId="0" borderId="0" applyFont="0" applyFill="0" applyBorder="0" applyAlignment="0" applyProtection="0"/>
    <xf numFmtId="0" fontId="7" fillId="0" borderId="0" applyNumberFormat="0" applyFill="0" applyBorder="0" applyAlignment="0" applyProtection="0"/>
    <xf numFmtId="0" fontId="8" fillId="4" borderId="0" applyNumberFormat="0" applyBorder="0" applyAlignment="0" applyProtection="0"/>
    <xf numFmtId="0" fontId="9" fillId="0" borderId="3" applyNumberFormat="0" applyFill="0" applyAlignment="0" applyProtection="0"/>
    <xf numFmtId="0" fontId="10" fillId="0" borderId="4" applyNumberFormat="0" applyFill="0" applyAlignment="0" applyProtection="0"/>
    <xf numFmtId="0" fontId="11" fillId="0" borderId="5" applyNumberFormat="0" applyFill="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4" fillId="0" borderId="0" applyNumberFormat="0" applyBorder="0" applyProtection="0">
      <alignment horizontal="left"/>
    </xf>
    <xf numFmtId="0" fontId="14" fillId="0" borderId="0" applyNumberFormat="0" applyBorder="0" applyProtection="0">
      <alignment horizontal="left"/>
    </xf>
    <xf numFmtId="4" fontId="15" fillId="22" borderId="0" applyBorder="0" applyProtection="0"/>
    <xf numFmtId="4" fontId="15" fillId="22" borderId="0" applyBorder="0" applyProtection="0"/>
    <xf numFmtId="4" fontId="15" fillId="23" borderId="0" applyBorder="0" applyProtection="0"/>
    <xf numFmtId="4" fontId="15" fillId="23" borderId="0" applyBorder="0" applyProtection="0"/>
    <xf numFmtId="4" fontId="14" fillId="24" borderId="0" applyBorder="0" applyProtection="0"/>
    <xf numFmtId="4" fontId="14" fillId="24" borderId="0" applyBorder="0" applyProtection="0"/>
    <xf numFmtId="0" fontId="15" fillId="25" borderId="0" applyNumberFormat="0" applyBorder="0" applyProtection="0">
      <alignment horizontal="left"/>
    </xf>
    <xf numFmtId="0" fontId="15" fillId="25" borderId="0" applyNumberFormat="0" applyBorder="0" applyProtection="0">
      <alignment horizontal="left"/>
    </xf>
    <xf numFmtId="0" fontId="16" fillId="26" borderId="0" applyNumberFormat="0" applyBorder="0" applyProtection="0"/>
    <xf numFmtId="0" fontId="16" fillId="26" borderId="0" applyNumberFormat="0" applyBorder="0" applyProtection="0"/>
    <xf numFmtId="0" fontId="17" fillId="26" borderId="0" applyNumberFormat="0" applyBorder="0" applyProtection="0"/>
    <xf numFmtId="0" fontId="17" fillId="26" borderId="0" applyNumberFormat="0" applyBorder="0" applyProtection="0"/>
    <xf numFmtId="173" fontId="14" fillId="0" borderId="0" applyBorder="0" applyProtection="0">
      <alignment horizontal="right"/>
    </xf>
    <xf numFmtId="173" fontId="14" fillId="0" borderId="0" applyBorder="0" applyProtection="0">
      <alignment horizontal="right"/>
    </xf>
    <xf numFmtId="0" fontId="18" fillId="27" borderId="0" applyNumberFormat="0" applyBorder="0" applyProtection="0">
      <alignment horizontal="left"/>
    </xf>
    <xf numFmtId="0" fontId="18" fillId="27" borderId="0" applyNumberFormat="0" applyBorder="0" applyProtection="0">
      <alignment horizontal="left"/>
    </xf>
    <xf numFmtId="0" fontId="18" fillId="25" borderId="0" applyNumberFormat="0" applyBorder="0" applyProtection="0">
      <alignment horizontal="left"/>
    </xf>
    <xf numFmtId="0" fontId="18" fillId="25" borderId="0" applyNumberFormat="0" applyBorder="0" applyProtection="0">
      <alignment horizontal="left"/>
    </xf>
    <xf numFmtId="0" fontId="19" fillId="0" borderId="0" applyNumberFormat="0" applyBorder="0" applyProtection="0">
      <alignment horizontal="left"/>
    </xf>
    <xf numFmtId="0" fontId="19" fillId="0" borderId="0" applyNumberFormat="0" applyBorder="0" applyProtection="0">
      <alignment horizontal="left"/>
    </xf>
    <xf numFmtId="0" fontId="14" fillId="0" borderId="0" applyNumberFormat="0" applyBorder="0" applyProtection="0">
      <alignment horizontal="left"/>
    </xf>
    <xf numFmtId="0" fontId="14" fillId="0" borderId="0" applyNumberFormat="0" applyBorder="0" applyProtection="0">
      <alignment horizontal="left"/>
    </xf>
    <xf numFmtId="0" fontId="20" fillId="0" borderId="0" applyNumberFormat="0" applyBorder="0" applyProtection="0"/>
    <xf numFmtId="0" fontId="20" fillId="0" borderId="0" applyNumberFormat="0" applyBorder="0" applyProtection="0"/>
    <xf numFmtId="0" fontId="21" fillId="0" borderId="0" applyNumberFormat="0" applyBorder="0" applyProtection="0">
      <alignment horizontal="left"/>
    </xf>
    <xf numFmtId="0" fontId="21" fillId="0" borderId="0" applyNumberFormat="0" applyBorder="0" applyProtection="0">
      <alignment horizontal="left"/>
    </xf>
    <xf numFmtId="0" fontId="19" fillId="0" borderId="0" applyNumberFormat="0" applyBorder="0" applyProtection="0"/>
    <xf numFmtId="0" fontId="19" fillId="0" borderId="0" applyNumberFormat="0" applyBorder="0" applyProtection="0"/>
    <xf numFmtId="0" fontId="19" fillId="0" borderId="0" applyNumberFormat="0" applyBorder="0" applyProtection="0"/>
    <xf numFmtId="0" fontId="19" fillId="0" borderId="0" applyNumberFormat="0" applyBorder="0" applyProtection="0"/>
    <xf numFmtId="0" fontId="22" fillId="7" borderId="1" applyNumberFormat="0" applyAlignment="0" applyProtection="0"/>
    <xf numFmtId="0" fontId="23" fillId="0" borderId="6" applyNumberFormat="0" applyFill="0" applyAlignment="0" applyProtection="0"/>
    <xf numFmtId="0" fontId="24" fillId="24" borderId="0" applyNumberFormat="0" applyBorder="0" applyAlignment="0" applyProtection="0"/>
    <xf numFmtId="0" fontId="25" fillId="0" borderId="0" applyNumberFormat="0" applyBorder="0" applyProtection="0"/>
    <xf numFmtId="0" fontId="25" fillId="0" borderId="0" applyNumberForma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1" fillId="0" borderId="0" applyNumberFormat="0" applyFont="0" applyBorder="0" applyProtection="0"/>
    <xf numFmtId="0" fontId="25" fillId="0" borderId="0" applyNumberFormat="0" applyBorder="0" applyProtection="0"/>
    <xf numFmtId="0" fontId="2" fillId="0" borderId="0" applyNumberFormat="0" applyBorder="0" applyProtection="0"/>
    <xf numFmtId="0" fontId="25" fillId="0" borderId="0" applyNumberFormat="0" applyBorder="0" applyProtection="0"/>
    <xf numFmtId="0" fontId="1" fillId="0" borderId="0" applyNumberFormat="0" applyFont="0" applyBorder="0" applyProtection="0"/>
    <xf numFmtId="0" fontId="25" fillId="0" borderId="0" applyNumberFormat="0" applyBorder="0" applyProtection="0"/>
    <xf numFmtId="0" fontId="1" fillId="0" borderId="0" applyNumberFormat="0" applyFont="0" applyBorder="0" applyProtection="0"/>
    <xf numFmtId="0" fontId="25" fillId="0" borderId="0" applyNumberFormat="0" applyBorder="0" applyProtection="0"/>
    <xf numFmtId="0" fontId="1" fillId="0" borderId="0" applyNumberFormat="0" applyFont="0" applyBorder="0" applyProtection="0"/>
    <xf numFmtId="0" fontId="2" fillId="0" borderId="0" applyNumberFormat="0" applyBorder="0" applyProtection="0"/>
    <xf numFmtId="0" fontId="2" fillId="0" borderId="0" applyNumberFormat="0" applyBorder="0" applyProtection="0"/>
    <xf numFmtId="0" fontId="1" fillId="0" borderId="0" applyNumberFormat="0" applyFont="0" applyBorder="0" applyProtection="0"/>
    <xf numFmtId="0" fontId="2" fillId="0" borderId="0" applyNumberFormat="0" applyBorder="0" applyProtection="0"/>
    <xf numFmtId="0" fontId="2" fillId="0" borderId="0" applyNumberFormat="0" applyBorder="0" applyProtection="0"/>
    <xf numFmtId="0" fontId="25" fillId="0" borderId="0" applyNumberFormat="0" applyBorder="0" applyProtection="0"/>
    <xf numFmtId="0" fontId="1" fillId="0" borderId="0" applyNumberFormat="0" applyFont="0" applyBorder="0" applyProtection="0"/>
    <xf numFmtId="0" fontId="25" fillId="0" borderId="0" applyNumberFormat="0" applyBorder="0" applyProtection="0"/>
    <xf numFmtId="0" fontId="1" fillId="0" borderId="0" applyNumberFormat="0" applyFon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5" fillId="0" borderId="0" applyNumberFormat="0" applyBorder="0" applyProtection="0"/>
    <xf numFmtId="0" fontId="1" fillId="0" borderId="0" applyNumberFormat="0" applyFont="0" applyBorder="0" applyProtection="0"/>
    <xf numFmtId="0" fontId="25" fillId="0" borderId="0" applyNumberFormat="0" applyBorder="0" applyProtection="0"/>
    <xf numFmtId="0" fontId="1" fillId="0" borderId="0" applyNumberFormat="0" applyFont="0" applyBorder="0" applyProtection="0"/>
    <xf numFmtId="0" fontId="25" fillId="0" borderId="0" applyNumberFormat="0" applyBorder="0" applyProtection="0"/>
    <xf numFmtId="0" fontId="1" fillId="0" borderId="0" applyNumberFormat="0" applyFont="0" applyBorder="0" applyProtection="0"/>
    <xf numFmtId="0" fontId="25" fillId="0" borderId="0" applyNumberFormat="0" applyBorder="0" applyProtection="0"/>
    <xf numFmtId="0" fontId="1" fillId="0" borderId="0" applyNumberFormat="0" applyFont="0" applyBorder="0" applyProtection="0"/>
    <xf numFmtId="0" fontId="25" fillId="0" borderId="0" applyNumberFormat="0" applyBorder="0" applyProtection="0"/>
    <xf numFmtId="0" fontId="1" fillId="0" borderId="0" applyNumberFormat="0" applyFont="0" applyBorder="0" applyProtection="0"/>
    <xf numFmtId="0" fontId="25" fillId="0" borderId="0" applyNumberFormat="0" applyBorder="0" applyProtection="0"/>
    <xf numFmtId="0" fontId="1" fillId="0" borderId="0" applyNumberFormat="0" applyFont="0" applyBorder="0" applyProtection="0"/>
    <xf numFmtId="0" fontId="25" fillId="0" borderId="0" applyNumberFormat="0" applyBorder="0" applyProtection="0"/>
    <xf numFmtId="0" fontId="1" fillId="0" borderId="0" applyNumberFormat="0" applyFont="0" applyBorder="0" applyProtection="0"/>
    <xf numFmtId="0" fontId="1" fillId="0" borderId="0" applyNumberFormat="0" applyFont="0" applyBorder="0" applyProtection="0"/>
    <xf numFmtId="0" fontId="25" fillId="0" borderId="0" applyNumberFormat="0" applyBorder="0" applyProtection="0"/>
    <xf numFmtId="0" fontId="2" fillId="0" borderId="0" applyNumberFormat="0" applyBorder="0" applyProtection="0"/>
    <xf numFmtId="0" fontId="2" fillId="0" borderId="0" applyNumberFormat="0" applyBorder="0" applyProtection="0"/>
    <xf numFmtId="0" fontId="1" fillId="0" borderId="0" applyNumberFormat="0" applyFont="0" applyBorder="0" applyProtection="0"/>
    <xf numFmtId="0" fontId="2" fillId="0" borderId="0" applyNumberFormat="0" applyBorder="0" applyProtection="0"/>
    <xf numFmtId="0" fontId="25" fillId="0" borderId="0" applyNumberFormat="0" applyBorder="0" applyProtection="0"/>
    <xf numFmtId="0" fontId="1" fillId="0" borderId="0" applyNumberFormat="0" applyFont="0" applyBorder="0" applyProtection="0"/>
    <xf numFmtId="0" fontId="2" fillId="0" borderId="0" applyNumberFormat="0" applyBorder="0" applyProtection="0"/>
    <xf numFmtId="0" fontId="25" fillId="0" borderId="0" applyNumberFormat="0" applyBorder="0" applyProtection="0"/>
    <xf numFmtId="0" fontId="1" fillId="0" borderId="0" applyNumberFormat="0" applyFont="0" applyBorder="0" applyProtection="0"/>
    <xf numFmtId="0" fontId="25" fillId="0" borderId="0" applyNumberFormat="0" applyBorder="0" applyProtection="0"/>
    <xf numFmtId="0" fontId="1" fillId="0" borderId="0" applyNumberFormat="0" applyFont="0" applyBorder="0" applyProtection="0"/>
    <xf numFmtId="0" fontId="25" fillId="0" borderId="0" applyNumberFormat="0" applyBorder="0" applyProtection="0"/>
    <xf numFmtId="0" fontId="1" fillId="0" borderId="0" applyNumberFormat="0" applyFont="0" applyBorder="0" applyProtection="0"/>
    <xf numFmtId="0" fontId="25" fillId="0" borderId="0" applyNumberFormat="0" applyBorder="0" applyProtection="0"/>
    <xf numFmtId="0" fontId="1" fillId="0" borderId="0" applyNumberFormat="0" applyFont="0" applyBorder="0" applyProtection="0"/>
    <xf numFmtId="0" fontId="25" fillId="0" borderId="0" applyNumberFormat="0" applyBorder="0" applyProtection="0"/>
    <xf numFmtId="0" fontId="1" fillId="0" borderId="0" applyNumberFormat="0" applyFont="0" applyBorder="0" applyProtection="0"/>
    <xf numFmtId="0" fontId="25" fillId="0" borderId="0" applyNumberFormat="0" applyBorder="0" applyProtection="0"/>
    <xf numFmtId="0" fontId="1" fillId="0" borderId="0" applyNumberFormat="0" applyFont="0" applyBorder="0" applyProtection="0"/>
    <xf numFmtId="0" fontId="25" fillId="0" borderId="0" applyNumberFormat="0" applyBorder="0" applyProtection="0"/>
    <xf numFmtId="0" fontId="1" fillId="0" borderId="0" applyNumberFormat="0" applyFont="0" applyBorder="0" applyProtection="0"/>
    <xf numFmtId="0" fontId="25" fillId="0" borderId="0" applyNumberFormat="0" applyBorder="0" applyProtection="0"/>
    <xf numFmtId="0" fontId="1" fillId="0" borderId="0" applyNumberFormat="0" applyFon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5" fillId="0" borderId="0" applyNumberFormat="0" applyBorder="0" applyProtection="0"/>
    <xf numFmtId="0" fontId="1" fillId="0" borderId="0" applyNumberFormat="0" applyFont="0" applyBorder="0" applyProtection="0"/>
    <xf numFmtId="0" fontId="25" fillId="0" borderId="0" applyNumberFormat="0" applyBorder="0" applyProtection="0"/>
    <xf numFmtId="0" fontId="1" fillId="0" borderId="0" applyNumberFormat="0" applyFont="0" applyBorder="0" applyProtection="0"/>
    <xf numFmtId="0" fontId="25" fillId="0" borderId="0" applyNumberFormat="0" applyBorder="0" applyProtection="0"/>
    <xf numFmtId="0" fontId="1" fillId="0" borderId="0" applyNumberFormat="0" applyFont="0" applyBorder="0" applyProtection="0"/>
    <xf numFmtId="0" fontId="25" fillId="0" borderId="0" applyNumberFormat="0" applyBorder="0" applyProtection="0"/>
    <xf numFmtId="0" fontId="1" fillId="0" borderId="0" applyNumberFormat="0" applyFont="0" applyBorder="0" applyProtection="0"/>
    <xf numFmtId="0" fontId="25" fillId="0" borderId="0" applyNumberFormat="0" applyBorder="0" applyProtection="0"/>
    <xf numFmtId="0" fontId="1" fillId="0" borderId="0" applyNumberFormat="0" applyFont="0" applyBorder="0" applyProtection="0"/>
    <xf numFmtId="0" fontId="25" fillId="0" borderId="0" applyNumberFormat="0" applyBorder="0" applyProtection="0"/>
    <xf numFmtId="0" fontId="1" fillId="0" borderId="0" applyNumberFormat="0" applyFont="0" applyBorder="0" applyProtection="0"/>
    <xf numFmtId="0" fontId="2" fillId="0" borderId="0" applyNumberFormat="0" applyBorder="0" applyProtection="0"/>
    <xf numFmtId="0" fontId="25" fillId="0" borderId="0" applyNumberForma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1" fillId="0" borderId="0" applyNumberFormat="0" applyFont="0" applyBorder="0" applyProtection="0"/>
    <xf numFmtId="0" fontId="2" fillId="0" borderId="0" applyNumberFormat="0" applyBorder="0" applyProtection="0"/>
    <xf numFmtId="0" fontId="25" fillId="0" borderId="0" applyNumberFormat="0" applyBorder="0" applyProtection="0"/>
    <xf numFmtId="0" fontId="1" fillId="0" borderId="0" applyNumberFormat="0" applyFont="0" applyBorder="0" applyProtection="0"/>
    <xf numFmtId="0" fontId="2" fillId="0" borderId="0" applyNumberFormat="0" applyBorder="0" applyProtection="0"/>
    <xf numFmtId="0" fontId="25" fillId="0" borderId="0" applyNumberFormat="0" applyBorder="0" applyProtection="0"/>
    <xf numFmtId="0" fontId="2" fillId="0" borderId="0" applyNumberFormat="0" applyBorder="0" applyProtection="0"/>
    <xf numFmtId="0" fontId="2" fillId="0" borderId="0" applyNumberFormat="0" applyBorder="0" applyProtection="0"/>
    <xf numFmtId="0" fontId="1" fillId="0" borderId="0" applyNumberFormat="0" applyFon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5" fillId="0" borderId="0" applyNumberFormat="0" applyBorder="0" applyProtection="0"/>
    <xf numFmtId="0" fontId="1" fillId="0" borderId="0" applyNumberFormat="0" applyFont="0" applyBorder="0" applyProtection="0"/>
    <xf numFmtId="0" fontId="25" fillId="0" borderId="0" applyNumberFormat="0" applyBorder="0" applyProtection="0"/>
    <xf numFmtId="0" fontId="1" fillId="0" borderId="0" applyNumberFormat="0" applyFont="0" applyBorder="0" applyProtection="0"/>
    <xf numFmtId="0" fontId="25" fillId="0" borderId="0" applyNumberFormat="0" applyBorder="0" applyProtection="0"/>
    <xf numFmtId="0" fontId="1" fillId="0" borderId="0" applyNumberFormat="0" applyFont="0" applyBorder="0" applyProtection="0"/>
    <xf numFmtId="0" fontId="25" fillId="0" borderId="0" applyNumberFormat="0" applyBorder="0" applyProtection="0"/>
    <xf numFmtId="0" fontId="1" fillId="0" borderId="0" applyNumberFormat="0" applyFont="0" applyBorder="0" applyProtection="0"/>
    <xf numFmtId="0" fontId="25" fillId="0" borderId="0" applyNumberFormat="0" applyBorder="0" applyProtection="0"/>
    <xf numFmtId="0" fontId="1" fillId="0" borderId="0" applyNumberFormat="0" applyFont="0" applyBorder="0" applyProtection="0"/>
    <xf numFmtId="0" fontId="25" fillId="0" borderId="0" applyNumberFormat="0" applyBorder="0" applyProtection="0"/>
    <xf numFmtId="0" fontId="1" fillId="0" borderId="0" applyNumberFormat="0" applyFont="0" applyBorder="0" applyProtection="0"/>
    <xf numFmtId="0" fontId="25" fillId="0" borderId="0" applyNumberFormat="0" applyBorder="0" applyProtection="0"/>
    <xf numFmtId="0" fontId="1" fillId="0" borderId="0" applyNumberFormat="0" applyFon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5" fillId="0" borderId="0" applyNumberFormat="0" applyBorder="0" applyProtection="0"/>
    <xf numFmtId="0" fontId="1" fillId="0" borderId="0" applyNumberFormat="0" applyFon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5" fillId="0" borderId="0" applyNumberFormat="0" applyBorder="0" applyProtection="0"/>
    <xf numFmtId="0" fontId="1" fillId="0" borderId="0" applyNumberFormat="0" applyFont="0" applyBorder="0" applyProtection="0"/>
    <xf numFmtId="0" fontId="25" fillId="0" borderId="0" applyNumberFormat="0" applyBorder="0" applyProtection="0"/>
    <xf numFmtId="0" fontId="1" fillId="0" borderId="0" applyNumberFormat="0" applyFont="0" applyBorder="0" applyProtection="0"/>
    <xf numFmtId="0" fontId="25" fillId="0" borderId="0" applyNumberFormat="0" applyBorder="0" applyProtection="0"/>
    <xf numFmtId="0" fontId="1" fillId="0" borderId="0" applyNumberFormat="0" applyFont="0" applyBorder="0" applyProtection="0"/>
    <xf numFmtId="0" fontId="25" fillId="0" borderId="0" applyNumberFormat="0" applyBorder="0" applyProtection="0"/>
    <xf numFmtId="0" fontId="1" fillId="0" borderId="0" applyNumberFormat="0" applyFont="0" applyBorder="0" applyProtection="0"/>
    <xf numFmtId="0" fontId="25" fillId="0" borderId="0" applyNumberFormat="0" applyBorder="0" applyProtection="0"/>
    <xf numFmtId="0" fontId="1" fillId="0" borderId="0" applyNumberFormat="0" applyFont="0" applyBorder="0" applyProtection="0"/>
    <xf numFmtId="0" fontId="25" fillId="0" borderId="0" applyNumberFormat="0" applyBorder="0" applyProtection="0"/>
    <xf numFmtId="0" fontId="1" fillId="0" borderId="0" applyNumberFormat="0" applyFont="0" applyBorder="0" applyProtection="0"/>
    <xf numFmtId="0" fontId="25" fillId="0" borderId="0" applyNumberFormat="0" applyBorder="0" applyProtection="0"/>
    <xf numFmtId="0" fontId="1" fillId="0" borderId="0" applyNumberFormat="0" applyFont="0" applyBorder="0" applyProtection="0"/>
    <xf numFmtId="0" fontId="25" fillId="0" borderId="0" applyNumberFormat="0" applyBorder="0" applyProtection="0"/>
    <xf numFmtId="0" fontId="1" fillId="0" borderId="0" applyNumberFormat="0" applyFon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5" fillId="0" borderId="0" applyNumberFormat="0" applyBorder="0" applyProtection="0"/>
    <xf numFmtId="0" fontId="25" fillId="0" borderId="0" applyNumberFormat="0" applyBorder="0" applyProtection="0"/>
    <xf numFmtId="0" fontId="2" fillId="0" borderId="0" applyNumberFormat="0" applyBorder="0" applyProtection="0"/>
    <xf numFmtId="0" fontId="2" fillId="0" borderId="0" applyNumberFormat="0" applyBorder="0" applyProtection="0"/>
    <xf numFmtId="0" fontId="1" fillId="28" borderId="7" applyNumberFormat="0" applyFont="0" applyAlignment="0" applyProtection="0"/>
    <xf numFmtId="0" fontId="26" fillId="20" borderId="8" applyNumberFormat="0" applyAlignment="0" applyProtection="0"/>
    <xf numFmtId="9" fontId="1" fillId="0" borderId="0" applyFont="0" applyFill="0" applyBorder="0" applyAlignment="0" applyProtection="0"/>
    <xf numFmtId="0" fontId="25" fillId="0" borderId="0" applyNumberFormat="0" applyBorder="0" applyProtection="0"/>
    <xf numFmtId="0" fontId="1" fillId="0" borderId="0" applyNumberFormat="0" applyFont="0" applyBorder="0" applyProtection="0"/>
    <xf numFmtId="0" fontId="20" fillId="0" borderId="0" applyNumberFormat="0" applyBorder="0" applyProtection="0">
      <alignment horizontal="left" vertical="top"/>
    </xf>
    <xf numFmtId="0" fontId="27" fillId="0" borderId="0" applyNumberFormat="0" applyFill="0" applyBorder="0" applyAlignment="0" applyProtection="0"/>
    <xf numFmtId="0" fontId="28" fillId="0" borderId="9" applyNumberFormat="0" applyFill="0" applyAlignment="0" applyProtection="0"/>
    <xf numFmtId="0" fontId="29" fillId="0" borderId="0" applyNumberFormat="0" applyFill="0" applyBorder="0" applyAlignment="0" applyProtection="0"/>
  </cellStyleXfs>
  <cellXfs count="372">
    <xf numFmtId="0" fontId="0" fillId="0" borderId="0" xfId="0"/>
    <xf numFmtId="0" fontId="20" fillId="0" borderId="0" xfId="0" applyFont="1"/>
    <xf numFmtId="0" fontId="25" fillId="0" borderId="0" xfId="0" applyFont="1"/>
    <xf numFmtId="0" fontId="32" fillId="0" borderId="0" xfId="81" applyFont="1" applyAlignment="1">
      <alignment vertical="center"/>
    </xf>
    <xf numFmtId="0" fontId="25" fillId="0" borderId="0" xfId="118" applyProtection="1"/>
    <xf numFmtId="0" fontId="20" fillId="0" borderId="0" xfId="0" applyFont="1" applyAlignment="1">
      <alignment horizontal="left" vertical="top"/>
    </xf>
    <xf numFmtId="0" fontId="0" fillId="0" borderId="0" xfId="0" applyAlignment="1">
      <alignment horizontal="left" vertical="top"/>
    </xf>
    <xf numFmtId="0" fontId="31" fillId="0" borderId="0" xfId="0" applyFont="1" applyAlignment="1">
      <alignment horizontal="left" vertical="top"/>
    </xf>
    <xf numFmtId="0" fontId="25" fillId="0" borderId="0" xfId="0" applyFont="1" applyAlignment="1">
      <alignment horizontal="center" vertical="center"/>
    </xf>
    <xf numFmtId="0" fontId="0" fillId="0" borderId="0" xfId="0" applyAlignment="1">
      <alignment wrapText="1"/>
    </xf>
    <xf numFmtId="0" fontId="0" fillId="0" borderId="0" xfId="0" applyAlignment="1">
      <alignment horizontal="left" vertical="top" wrapText="1"/>
    </xf>
    <xf numFmtId="0" fontId="20" fillId="0" borderId="0" xfId="330">
      <alignment horizontal="left" vertical="top"/>
    </xf>
    <xf numFmtId="0" fontId="31" fillId="0" borderId="0" xfId="132" applyFont="1" applyAlignment="1">
      <alignment horizontal="right" vertical="center"/>
    </xf>
    <xf numFmtId="0" fontId="25" fillId="0" borderId="0" xfId="0" applyFont="1" applyAlignment="1">
      <alignment vertical="center"/>
    </xf>
    <xf numFmtId="0" fontId="31" fillId="0" borderId="10" xfId="0" applyFont="1" applyBorder="1" applyAlignment="1">
      <alignment horizontal="left" vertical="center" wrapText="1"/>
    </xf>
    <xf numFmtId="3" fontId="25" fillId="0" borderId="0" xfId="0" applyNumberFormat="1" applyFont="1"/>
    <xf numFmtId="0" fontId="25" fillId="0" borderId="0" xfId="0" applyFont="1" applyAlignment="1">
      <alignment horizontal="left" vertical="center"/>
    </xf>
    <xf numFmtId="9" fontId="25" fillId="0" borderId="0" xfId="2" applyFont="1"/>
    <xf numFmtId="9" fontId="25" fillId="0" borderId="0" xfId="2" applyFont="1" applyFill="1"/>
    <xf numFmtId="0" fontId="25" fillId="0" borderId="0" xfId="0" applyFont="1" applyAlignment="1">
      <alignment horizontal="left" vertical="center" wrapText="1"/>
    </xf>
    <xf numFmtId="9" fontId="25" fillId="0" borderId="0" xfId="2" applyFont="1" applyAlignment="1">
      <alignment horizontal="right" vertical="center"/>
    </xf>
    <xf numFmtId="9" fontId="25" fillId="0" borderId="0" xfId="0" applyNumberFormat="1" applyFont="1"/>
    <xf numFmtId="0" fontId="31" fillId="0" borderId="0" xfId="0" applyFont="1"/>
    <xf numFmtId="0" fontId="25" fillId="0" borderId="0" xfId="0" applyFont="1" applyAlignment="1">
      <alignment horizontal="right" vertical="center"/>
    </xf>
    <xf numFmtId="0" fontId="25" fillId="0" borderId="0" xfId="141" applyFont="1" applyAlignment="1" applyProtection="1">
      <alignment horizontal="right" vertical="center" wrapText="1"/>
    </xf>
    <xf numFmtId="0" fontId="25" fillId="0" borderId="0" xfId="141" applyFont="1" applyAlignment="1" applyProtection="1">
      <alignment vertical="center" wrapText="1"/>
    </xf>
    <xf numFmtId="0" fontId="25" fillId="0" borderId="0" xfId="141" applyFont="1" applyProtection="1"/>
    <xf numFmtId="0" fontId="25" fillId="0" borderId="0" xfId="141" applyFont="1" applyAlignment="1" applyProtection="1">
      <alignment horizontal="right" vertical="center"/>
    </xf>
    <xf numFmtId="0" fontId="0" fillId="0" borderId="0" xfId="141" applyFont="1" applyAlignment="1" applyProtection="1">
      <alignment vertical="center"/>
    </xf>
    <xf numFmtId="0" fontId="25" fillId="0" borderId="0" xfId="141" applyFont="1" applyAlignment="1" applyProtection="1">
      <alignment horizontal="left" vertical="center"/>
    </xf>
    <xf numFmtId="164" fontId="25" fillId="0" borderId="0" xfId="0" applyNumberFormat="1" applyFont="1" applyAlignment="1">
      <alignment horizontal="right" vertical="center"/>
    </xf>
    <xf numFmtId="3" fontId="25" fillId="0" borderId="0" xfId="0" applyNumberFormat="1" applyFont="1" applyAlignment="1">
      <alignment horizontal="right" vertical="center"/>
    </xf>
    <xf numFmtId="164" fontId="25" fillId="0" borderId="0" xfId="141" applyNumberFormat="1" applyFont="1" applyProtection="1"/>
    <xf numFmtId="1" fontId="25" fillId="0" borderId="0" xfId="141" applyNumberFormat="1" applyFont="1" applyProtection="1"/>
    <xf numFmtId="0" fontId="31" fillId="0" borderId="12" xfId="0" applyFont="1" applyBorder="1" applyAlignment="1">
      <alignment horizontal="left" vertical="center"/>
    </xf>
    <xf numFmtId="0" fontId="31" fillId="0" borderId="12" xfId="132" applyFont="1" applyBorder="1" applyAlignment="1">
      <alignment horizontal="right" vertical="center"/>
    </xf>
    <xf numFmtId="49" fontId="25" fillId="0" borderId="0" xfId="132" applyNumberFormat="1" applyFont="1" applyAlignment="1">
      <alignment horizontal="left" vertical="center"/>
    </xf>
    <xf numFmtId="49" fontId="25" fillId="0" borderId="11" xfId="132" applyNumberFormat="1" applyFont="1" applyBorder="1" applyAlignment="1">
      <alignment horizontal="left" vertical="center"/>
    </xf>
    <xf numFmtId="3" fontId="25" fillId="0" borderId="0" xfId="319" applyNumberFormat="1" applyFont="1" applyAlignment="1" applyProtection="1">
      <alignment horizontal="right" vertical="center"/>
    </xf>
    <xf numFmtId="49" fontId="31" fillId="0" borderId="0" xfId="132" applyNumberFormat="1" applyFont="1" applyAlignment="1">
      <alignment horizontal="left" vertical="center"/>
    </xf>
    <xf numFmtId="3" fontId="31" fillId="0" borderId="0" xfId="319" applyNumberFormat="1" applyFont="1" applyAlignment="1" applyProtection="1">
      <alignment horizontal="right" vertical="center"/>
    </xf>
    <xf numFmtId="9" fontId="25" fillId="0" borderId="11" xfId="2" applyFont="1" applyFill="1" applyBorder="1" applyAlignment="1">
      <alignment horizontal="right" vertical="center"/>
    </xf>
    <xf numFmtId="9" fontId="25" fillId="0" borderId="0" xfId="2" applyFont="1" applyFill="1" applyAlignment="1">
      <alignment horizontal="right" vertical="center"/>
    </xf>
    <xf numFmtId="9" fontId="31" fillId="0" borderId="10" xfId="2" applyFont="1" applyFill="1" applyBorder="1" applyAlignment="1">
      <alignment horizontal="right" vertical="center"/>
    </xf>
    <xf numFmtId="0" fontId="31" fillId="0" borderId="0" xfId="0" applyFont="1" applyAlignment="1">
      <alignment horizontal="right" vertical="center"/>
    </xf>
    <xf numFmtId="3" fontId="25" fillId="0" borderId="0" xfId="2" applyNumberFormat="1" applyFont="1" applyAlignment="1">
      <alignment horizontal="right" vertical="center"/>
    </xf>
    <xf numFmtId="49" fontId="31" fillId="0" borderId="10" xfId="132" applyNumberFormat="1" applyFont="1" applyBorder="1" applyAlignment="1">
      <alignment horizontal="left" vertical="center"/>
    </xf>
    <xf numFmtId="3" fontId="25" fillId="0" borderId="0" xfId="2" applyNumberFormat="1" applyFont="1" applyFill="1" applyAlignment="1">
      <alignment horizontal="right" vertical="center"/>
    </xf>
    <xf numFmtId="49" fontId="31" fillId="0" borderId="0" xfId="132" applyNumberFormat="1" applyFont="1" applyAlignment="1">
      <alignment horizontal="right"/>
    </xf>
    <xf numFmtId="0" fontId="14" fillId="0" borderId="0" xfId="0" applyFont="1"/>
    <xf numFmtId="0" fontId="14" fillId="0" borderId="0" xfId="166" applyFont="1" applyProtection="1"/>
    <xf numFmtId="0" fontId="35" fillId="0" borderId="13" xfId="166" applyFont="1" applyBorder="1" applyProtection="1"/>
    <xf numFmtId="0" fontId="35" fillId="0" borderId="0" xfId="166" applyFont="1" applyProtection="1"/>
    <xf numFmtId="0" fontId="25" fillId="0" borderId="0" xfId="166" applyProtection="1"/>
    <xf numFmtId="0" fontId="35" fillId="0" borderId="14" xfId="0" applyFont="1" applyBorder="1" applyAlignment="1">
      <alignment horizontal="center" vertical="center" wrapText="1"/>
    </xf>
    <xf numFmtId="0" fontId="35" fillId="0" borderId="14" xfId="132" applyFont="1" applyBorder="1" applyAlignment="1">
      <alignment horizontal="center" vertical="center" wrapText="1"/>
    </xf>
    <xf numFmtId="0" fontId="35" fillId="0" borderId="0" xfId="132" applyFont="1" applyAlignment="1">
      <alignment wrapText="1"/>
    </xf>
    <xf numFmtId="0" fontId="14" fillId="0" borderId="0" xfId="0" applyFont="1" applyAlignment="1">
      <alignment wrapText="1"/>
    </xf>
    <xf numFmtId="0" fontId="14" fillId="0" borderId="0" xfId="0" applyFont="1" applyAlignment="1">
      <alignment horizontal="center"/>
    </xf>
    <xf numFmtId="49" fontId="35" fillId="0" borderId="0" xfId="132" applyNumberFormat="1" applyFont="1" applyAlignment="1">
      <alignment horizontal="right"/>
    </xf>
    <xf numFmtId="164" fontId="14" fillId="0" borderId="0" xfId="0" applyNumberFormat="1" applyFont="1"/>
    <xf numFmtId="3" fontId="14" fillId="0" borderId="0" xfId="0" applyNumberFormat="1" applyFont="1"/>
    <xf numFmtId="4" fontId="14" fillId="0" borderId="0" xfId="0" applyNumberFormat="1" applyFont="1"/>
    <xf numFmtId="167" fontId="25" fillId="0" borderId="0" xfId="2" applyNumberFormat="1" applyFont="1"/>
    <xf numFmtId="164" fontId="25" fillId="0" borderId="0" xfId="166" applyNumberFormat="1" applyProtection="1"/>
    <xf numFmtId="49" fontId="35" fillId="0" borderId="12" xfId="132" applyNumberFormat="1" applyFont="1" applyBorder="1" applyAlignment="1">
      <alignment horizontal="right"/>
    </xf>
    <xf numFmtId="164" fontId="14" fillId="0" borderId="12" xfId="0" applyNumberFormat="1" applyFont="1" applyBorder="1"/>
    <xf numFmtId="3" fontId="14" fillId="0" borderId="12" xfId="0" applyNumberFormat="1" applyFont="1" applyBorder="1"/>
    <xf numFmtId="10" fontId="25" fillId="0" borderId="0" xfId="166" applyNumberFormat="1" applyProtection="1"/>
    <xf numFmtId="0" fontId="14" fillId="0" borderId="11" xfId="0" applyFont="1" applyBorder="1" applyAlignment="1">
      <alignment wrapText="1"/>
    </xf>
    <xf numFmtId="165" fontId="25" fillId="0" borderId="0" xfId="166" applyNumberFormat="1" applyProtection="1"/>
    <xf numFmtId="49" fontId="35" fillId="0" borderId="15" xfId="132" applyNumberFormat="1" applyFont="1" applyBorder="1" applyAlignment="1">
      <alignment horizontal="right"/>
    </xf>
    <xf numFmtId="164" fontId="14" fillId="0" borderId="15" xfId="0" applyNumberFormat="1" applyFont="1" applyBorder="1"/>
    <xf numFmtId="3" fontId="14" fillId="0" borderId="15" xfId="0" applyNumberFormat="1" applyFont="1" applyBorder="1"/>
    <xf numFmtId="0" fontId="35" fillId="0" borderId="0" xfId="0" applyFont="1"/>
    <xf numFmtId="0" fontId="14" fillId="0" borderId="0" xfId="166" applyFont="1" applyAlignment="1" applyProtection="1">
      <alignment wrapText="1"/>
    </xf>
    <xf numFmtId="0" fontId="38" fillId="0" borderId="0" xfId="320" applyFont="1" applyAlignment="1" applyProtection="1">
      <alignment wrapText="1"/>
    </xf>
    <xf numFmtId="0" fontId="39" fillId="0" borderId="0" xfId="0" applyFont="1" applyAlignment="1">
      <alignment wrapText="1"/>
    </xf>
    <xf numFmtId="0" fontId="40" fillId="0" borderId="0" xfId="81" applyFont="1" applyAlignment="1"/>
    <xf numFmtId="0" fontId="31" fillId="0" borderId="0" xfId="166" applyFont="1" applyProtection="1"/>
    <xf numFmtId="0" fontId="41" fillId="0" borderId="0" xfId="0" applyFont="1"/>
    <xf numFmtId="0" fontId="14" fillId="0" borderId="13" xfId="0" applyFont="1" applyBorder="1"/>
    <xf numFmtId="49" fontId="35" fillId="0" borderId="10" xfId="0" applyNumberFormat="1" applyFont="1" applyBorder="1" applyAlignment="1">
      <alignment horizontal="center" vertical="center"/>
    </xf>
    <xf numFmtId="0" fontId="14" fillId="0" borderId="10" xfId="0" applyFont="1" applyBorder="1"/>
    <xf numFmtId="3" fontId="14" fillId="0" borderId="10" xfId="0" applyNumberFormat="1" applyFont="1" applyBorder="1"/>
    <xf numFmtId="165" fontId="14" fillId="0" borderId="10" xfId="1" applyNumberFormat="1" applyFont="1" applyBorder="1"/>
    <xf numFmtId="0" fontId="14" fillId="0" borderId="11" xfId="0" applyFont="1" applyBorder="1"/>
    <xf numFmtId="0" fontId="39" fillId="0" borderId="0" xfId="0" applyFont="1"/>
    <xf numFmtId="3" fontId="14" fillId="0" borderId="13" xfId="0" applyNumberFormat="1" applyFont="1" applyBorder="1"/>
    <xf numFmtId="165" fontId="14" fillId="0" borderId="13" xfId="1" applyNumberFormat="1" applyFont="1" applyBorder="1"/>
    <xf numFmtId="165" fontId="14" fillId="0" borderId="0" xfId="1" applyNumberFormat="1" applyFont="1"/>
    <xf numFmtId="0" fontId="12" fillId="0" borderId="0" xfId="81" applyAlignment="1"/>
    <xf numFmtId="0" fontId="31" fillId="0" borderId="0" xfId="118" applyFont="1" applyProtection="1"/>
    <xf numFmtId="166" fontId="14" fillId="0" borderId="0" xfId="1" applyNumberFormat="1" applyFont="1"/>
    <xf numFmtId="0" fontId="14" fillId="0" borderId="0" xfId="318" applyFont="1" applyProtection="1"/>
    <xf numFmtId="0" fontId="14" fillId="0" borderId="0" xfId="318" applyFont="1" applyAlignment="1" applyProtection="1">
      <alignment horizontal="right"/>
    </xf>
    <xf numFmtId="166" fontId="14" fillId="0" borderId="0" xfId="1" applyNumberFormat="1" applyFont="1" applyFill="1" applyAlignment="1">
      <alignment horizontal="center"/>
    </xf>
    <xf numFmtId="0" fontId="35" fillId="0" borderId="10" xfId="318" applyFont="1" applyBorder="1" applyAlignment="1" applyProtection="1">
      <alignment horizontal="center" vertical="center"/>
    </xf>
    <xf numFmtId="0" fontId="35" fillId="0" borderId="10" xfId="132" applyFont="1" applyBorder="1" applyAlignment="1">
      <alignment horizontal="center" vertical="center"/>
    </xf>
    <xf numFmtId="166" fontId="35" fillId="0" borderId="10" xfId="1" applyNumberFormat="1" applyFont="1" applyFill="1" applyBorder="1" applyAlignment="1">
      <alignment horizontal="center" vertical="center"/>
    </xf>
    <xf numFmtId="49" fontId="35" fillId="0" borderId="10" xfId="1" applyNumberFormat="1" applyFont="1" applyFill="1" applyBorder="1" applyAlignment="1">
      <alignment horizontal="center" vertical="center"/>
    </xf>
    <xf numFmtId="0" fontId="35" fillId="0" borderId="0" xfId="318" applyFont="1" applyProtection="1"/>
    <xf numFmtId="0" fontId="31" fillId="0" borderId="0" xfId="321" applyFont="1" applyProtection="1"/>
    <xf numFmtId="0" fontId="31" fillId="0" borderId="0" xfId="321" applyFont="1" applyAlignment="1" applyProtection="1">
      <alignment horizontal="center"/>
    </xf>
    <xf numFmtId="3" fontId="14" fillId="0" borderId="0" xfId="318" applyNumberFormat="1" applyFont="1" applyProtection="1"/>
    <xf numFmtId="16" fontId="14" fillId="0" borderId="0" xfId="318" applyNumberFormat="1" applyFont="1" applyProtection="1"/>
    <xf numFmtId="169" fontId="14" fillId="0" borderId="0" xfId="318" applyNumberFormat="1" applyFont="1" applyProtection="1"/>
    <xf numFmtId="0" fontId="14" fillId="0" borderId="10" xfId="318" applyFont="1" applyBorder="1" applyProtection="1"/>
    <xf numFmtId="3" fontId="14" fillId="0" borderId="10" xfId="318" applyNumberFormat="1" applyFont="1" applyBorder="1" applyProtection="1"/>
    <xf numFmtId="166" fontId="14" fillId="0" borderId="10" xfId="1" applyNumberFormat="1" applyFont="1" applyBorder="1"/>
    <xf numFmtId="0" fontId="25" fillId="0" borderId="0" xfId="118" applyAlignment="1" applyProtection="1">
      <alignment horizontal="center"/>
    </xf>
    <xf numFmtId="0" fontId="35" fillId="0" borderId="11" xfId="318" applyFont="1" applyBorder="1" applyProtection="1"/>
    <xf numFmtId="0" fontId="35" fillId="0" borderId="13" xfId="318" applyFont="1" applyBorder="1" applyProtection="1"/>
    <xf numFmtId="3" fontId="14" fillId="0" borderId="13" xfId="318" applyNumberFormat="1" applyFont="1" applyBorder="1" applyProtection="1"/>
    <xf numFmtId="166" fontId="14" fillId="0" borderId="13" xfId="1" applyNumberFormat="1" applyFont="1" applyBorder="1"/>
    <xf numFmtId="0" fontId="14" fillId="0" borderId="0" xfId="320" applyFont="1" applyProtection="1"/>
    <xf numFmtId="0" fontId="14" fillId="0" borderId="0" xfId="118" applyFont="1" applyProtection="1"/>
    <xf numFmtId="0" fontId="31" fillId="0" borderId="0" xfId="0" applyFont="1" applyAlignment="1">
      <alignment horizontal="right" vertical="center" wrapText="1"/>
    </xf>
    <xf numFmtId="0" fontId="25" fillId="0" borderId="11" xfId="0" applyFont="1" applyBorder="1" applyAlignment="1">
      <alignment horizontal="left" vertical="center"/>
    </xf>
    <xf numFmtId="165" fontId="25" fillId="0" borderId="0" xfId="1" applyNumberFormat="1" applyFont="1" applyAlignment="1">
      <alignment horizontal="right" vertical="center"/>
    </xf>
    <xf numFmtId="166" fontId="25" fillId="0" borderId="0" xfId="1" applyNumberFormat="1" applyFont="1" applyAlignment="1">
      <alignment horizontal="right" vertical="center"/>
    </xf>
    <xf numFmtId="0" fontId="31" fillId="0" borderId="12" xfId="319" applyFont="1" applyBorder="1" applyAlignment="1" applyProtection="1">
      <alignment horizontal="left" vertical="center" wrapText="1"/>
    </xf>
    <xf numFmtId="0" fontId="25" fillId="0" borderId="0" xfId="319" applyFont="1" applyAlignment="1" applyProtection="1">
      <alignment horizontal="left" vertical="center"/>
    </xf>
    <xf numFmtId="16" fontId="25" fillId="0" borderId="0" xfId="319" applyNumberFormat="1" applyFont="1" applyAlignment="1" applyProtection="1">
      <alignment horizontal="left" vertical="center"/>
    </xf>
    <xf numFmtId="0" fontId="31" fillId="0" borderId="0" xfId="319" applyFont="1" applyAlignment="1" applyProtection="1">
      <alignment horizontal="left" vertical="center"/>
    </xf>
    <xf numFmtId="0" fontId="31" fillId="0" borderId="0" xfId="319" applyFont="1" applyProtection="1"/>
    <xf numFmtId="3" fontId="25" fillId="0" borderId="0" xfId="1" applyNumberFormat="1" applyFont="1" applyAlignment="1">
      <alignment horizontal="right" vertical="center"/>
    </xf>
    <xf numFmtId="0" fontId="25" fillId="0" borderId="0" xfId="118" applyAlignment="1" applyProtection="1">
      <alignment horizontal="right" vertical="center"/>
    </xf>
    <xf numFmtId="0" fontId="31" fillId="0" borderId="0" xfId="319" applyFont="1" applyAlignment="1" applyProtection="1">
      <alignment horizontal="left" vertical="center" wrapText="1"/>
    </xf>
    <xf numFmtId="0" fontId="31" fillId="0" borderId="0" xfId="319" applyFont="1" applyAlignment="1" applyProtection="1">
      <alignment horizontal="left" vertical="top" wrapText="1"/>
    </xf>
    <xf numFmtId="3" fontId="41" fillId="0" borderId="0" xfId="319" applyNumberFormat="1" applyFont="1" applyAlignment="1" applyProtection="1">
      <alignment horizontal="right" vertical="center"/>
    </xf>
    <xf numFmtId="3" fontId="42" fillId="0" borderId="0" xfId="319" applyNumberFormat="1" applyFont="1" applyAlignment="1" applyProtection="1">
      <alignment horizontal="right" vertical="center"/>
    </xf>
    <xf numFmtId="0" fontId="31" fillId="0" borderId="0" xfId="118" applyFont="1" applyAlignment="1" applyProtection="1">
      <alignment horizontal="right" vertical="center"/>
    </xf>
    <xf numFmtId="0" fontId="0" fillId="0" borderId="0" xfId="118" applyFont="1" applyProtection="1"/>
    <xf numFmtId="0" fontId="31" fillId="0" borderId="10" xfId="318" applyFont="1" applyBorder="1" applyAlignment="1" applyProtection="1">
      <alignment horizontal="left" vertical="center" wrapText="1"/>
    </xf>
    <xf numFmtId="0" fontId="31" fillId="0" borderId="10" xfId="132" applyFont="1" applyBorder="1" applyAlignment="1">
      <alignment horizontal="right" vertical="center"/>
    </xf>
    <xf numFmtId="3" fontId="25" fillId="0" borderId="0" xfId="318" applyNumberFormat="1" applyFont="1" applyAlignment="1" applyProtection="1">
      <alignment horizontal="right" vertical="center"/>
    </xf>
    <xf numFmtId="0" fontId="31" fillId="0" borderId="0" xfId="318" applyFont="1" applyProtection="1"/>
    <xf numFmtId="3" fontId="25" fillId="0" borderId="0" xfId="72" applyNumberFormat="1" applyFont="1" applyAlignment="1">
      <alignment horizontal="right" vertical="center"/>
    </xf>
    <xf numFmtId="0" fontId="25" fillId="0" borderId="11" xfId="319" applyFont="1" applyBorder="1" applyAlignment="1" applyProtection="1">
      <alignment horizontal="left" vertical="center"/>
    </xf>
    <xf numFmtId="0" fontId="42" fillId="0" borderId="0" xfId="0" applyFont="1"/>
    <xf numFmtId="166" fontId="14" fillId="0" borderId="0" xfId="1" applyNumberFormat="1" applyFont="1" applyFill="1" applyAlignment="1">
      <alignment horizontal="right"/>
    </xf>
    <xf numFmtId="0" fontId="35" fillId="0" borderId="10" xfId="318" applyFont="1" applyBorder="1" applyProtection="1"/>
    <xf numFmtId="1" fontId="14" fillId="0" borderId="0" xfId="318" applyNumberFormat="1" applyFont="1" applyProtection="1"/>
    <xf numFmtId="1" fontId="14" fillId="0" borderId="0" xfId="2" applyNumberFormat="1" applyFont="1" applyFill="1"/>
    <xf numFmtId="9" fontId="14" fillId="0" borderId="0" xfId="2" applyFont="1" applyFill="1"/>
    <xf numFmtId="3" fontId="14" fillId="0" borderId="0" xfId="1" applyNumberFormat="1" applyFont="1"/>
    <xf numFmtId="0" fontId="35" fillId="0" borderId="0" xfId="318" applyFont="1" applyAlignment="1" applyProtection="1">
      <alignment horizontal="center"/>
    </xf>
    <xf numFmtId="0" fontId="0" fillId="0" borderId="0" xfId="0" applyAlignment="1">
      <alignment horizontal="center"/>
    </xf>
    <xf numFmtId="0" fontId="14" fillId="0" borderId="11" xfId="318" applyFont="1" applyBorder="1" applyProtection="1"/>
    <xf numFmtId="166" fontId="14" fillId="0" borderId="11" xfId="1" applyNumberFormat="1" applyFont="1" applyBorder="1"/>
    <xf numFmtId="3" fontId="14" fillId="0" borderId="10" xfId="1" applyNumberFormat="1" applyFont="1" applyBorder="1"/>
    <xf numFmtId="169" fontId="0" fillId="0" borderId="0" xfId="0" applyNumberFormat="1"/>
    <xf numFmtId="3" fontId="14" fillId="0" borderId="13" xfId="1" applyNumberFormat="1" applyFont="1" applyBorder="1"/>
    <xf numFmtId="0" fontId="14" fillId="0" borderId="0" xfId="320" applyFont="1" applyAlignment="1" applyProtection="1">
      <alignment wrapText="1"/>
    </xf>
    <xf numFmtId="0" fontId="25" fillId="0" borderId="0" xfId="322" applyProtection="1"/>
    <xf numFmtId="0" fontId="25" fillId="0" borderId="0" xfId="319" applyFont="1" applyProtection="1"/>
    <xf numFmtId="0" fontId="20" fillId="0" borderId="0" xfId="330" applyAlignment="1">
      <alignment horizontal="left" vertical="center"/>
    </xf>
    <xf numFmtId="0" fontId="31" fillId="0" borderId="0" xfId="130" applyFont="1" applyAlignment="1" applyProtection="1">
      <alignment horizontal="right" vertical="center"/>
    </xf>
    <xf numFmtId="0" fontId="25" fillId="0" borderId="0" xfId="130" applyFont="1" applyProtection="1"/>
    <xf numFmtId="0" fontId="0" fillId="0" borderId="0" xfId="130" applyFont="1" applyAlignment="1" applyProtection="1">
      <alignment horizontal="left" vertical="center"/>
    </xf>
    <xf numFmtId="0" fontId="25" fillId="0" borderId="0" xfId="130" applyFont="1" applyAlignment="1" applyProtection="1">
      <alignment horizontal="right" vertical="center"/>
    </xf>
    <xf numFmtId="166" fontId="25" fillId="0" borderId="0" xfId="72" applyNumberFormat="1" applyFont="1" applyAlignment="1">
      <alignment horizontal="right" vertical="center"/>
    </xf>
    <xf numFmtId="0" fontId="31" fillId="0" borderId="10" xfId="319" applyFont="1" applyBorder="1" applyAlignment="1" applyProtection="1">
      <alignment horizontal="left" vertical="center" wrapText="1"/>
    </xf>
    <xf numFmtId="0" fontId="25" fillId="0" borderId="0" xfId="119" applyAlignment="1" applyProtection="1">
      <alignment horizontal="left" vertical="center"/>
    </xf>
    <xf numFmtId="0" fontId="25" fillId="0" borderId="0" xfId="119" applyAlignment="1" applyProtection="1">
      <alignment horizontal="right" vertical="center"/>
    </xf>
    <xf numFmtId="0" fontId="25" fillId="0" borderId="0" xfId="130" applyFont="1" applyAlignment="1" applyProtection="1">
      <alignment horizontal="left" vertical="center"/>
    </xf>
    <xf numFmtId="0" fontId="31" fillId="0" borderId="0" xfId="319" applyFont="1" applyAlignment="1" applyProtection="1">
      <alignment horizontal="right" vertical="center"/>
    </xf>
    <xf numFmtId="0" fontId="25" fillId="0" borderId="11" xfId="0" applyFont="1" applyBorder="1"/>
    <xf numFmtId="3" fontId="31" fillId="0" borderId="0" xfId="0" applyNumberFormat="1" applyFont="1"/>
    <xf numFmtId="0" fontId="35" fillId="0" borderId="14" xfId="0" applyFont="1" applyBorder="1" applyAlignment="1">
      <alignment horizontal="left" vertical="center" wrapText="1"/>
    </xf>
    <xf numFmtId="0" fontId="35" fillId="29" borderId="10" xfId="132" applyFont="1" applyFill="1" applyBorder="1" applyAlignment="1">
      <alignment horizontal="center" vertical="center"/>
    </xf>
    <xf numFmtId="0" fontId="35" fillId="0" borderId="0" xfId="0" applyFont="1" applyAlignment="1">
      <alignment horizontal="center"/>
    </xf>
    <xf numFmtId="0" fontId="14" fillId="0" borderId="10" xfId="0" applyFont="1" applyBorder="1" applyAlignment="1">
      <alignment wrapText="1"/>
    </xf>
    <xf numFmtId="0" fontId="14" fillId="29" borderId="0" xfId="0" applyFont="1" applyFill="1"/>
    <xf numFmtId="169" fontId="14" fillId="29" borderId="0" xfId="0" applyNumberFormat="1" applyFont="1" applyFill="1"/>
    <xf numFmtId="169" fontId="14" fillId="0" borderId="0" xfId="0" applyNumberFormat="1" applyFont="1"/>
    <xf numFmtId="3" fontId="14" fillId="29" borderId="0" xfId="0" applyNumberFormat="1" applyFont="1" applyFill="1"/>
    <xf numFmtId="168" fontId="14" fillId="0" borderId="0" xfId="0" applyNumberFormat="1" applyFont="1"/>
    <xf numFmtId="3" fontId="14" fillId="29" borderId="10" xfId="0" applyNumberFormat="1" applyFont="1" applyFill="1" applyBorder="1"/>
    <xf numFmtId="0" fontId="14" fillId="29" borderId="13" xfId="0" applyFont="1" applyFill="1" applyBorder="1"/>
    <xf numFmtId="0" fontId="25" fillId="0" borderId="0" xfId="323" applyFont="1" applyProtection="1"/>
    <xf numFmtId="0" fontId="25" fillId="0" borderId="0" xfId="318" applyFont="1" applyProtection="1"/>
    <xf numFmtId="16" fontId="25" fillId="0" borderId="0" xfId="318" applyNumberFormat="1" applyFont="1" applyProtection="1"/>
    <xf numFmtId="3" fontId="25" fillId="0" borderId="0" xfId="0" applyNumberFormat="1" applyFont="1" applyAlignment="1">
      <alignment horizontal="right"/>
    </xf>
    <xf numFmtId="2" fontId="25" fillId="0" borderId="0" xfId="2" applyNumberFormat="1" applyFont="1"/>
    <xf numFmtId="0" fontId="25" fillId="0" borderId="11" xfId="318" applyFont="1" applyBorder="1" applyProtection="1"/>
    <xf numFmtId="0" fontId="31" fillId="0" borderId="0" xfId="0" applyFont="1" applyAlignment="1">
      <alignment vertical="center" wrapText="1"/>
    </xf>
    <xf numFmtId="0" fontId="31" fillId="0" borderId="0" xfId="0" applyFont="1" applyAlignment="1">
      <alignment horizontal="left" vertical="center" wrapText="1"/>
    </xf>
    <xf numFmtId="49" fontId="31" fillId="0" borderId="0" xfId="0" applyNumberFormat="1" applyFont="1" applyAlignment="1">
      <alignment horizontal="center" vertical="center"/>
    </xf>
    <xf numFmtId="3" fontId="42" fillId="0" borderId="0" xfId="0" applyNumberFormat="1" applyFont="1"/>
    <xf numFmtId="3" fontId="25" fillId="0" borderId="11" xfId="0" applyNumberFormat="1" applyFont="1" applyBorder="1" applyAlignment="1">
      <alignment horizontal="right" vertical="center"/>
    </xf>
    <xf numFmtId="0" fontId="41" fillId="0" borderId="0" xfId="139" applyFont="1" applyProtection="1"/>
    <xf numFmtId="0" fontId="38" fillId="0" borderId="0" xfId="0" applyFont="1"/>
    <xf numFmtId="2" fontId="35" fillId="0" borderId="12" xfId="0" applyNumberFormat="1" applyFont="1" applyBorder="1" applyAlignment="1">
      <alignment horizontal="center" vertical="center" wrapText="1"/>
    </xf>
    <xf numFmtId="2" fontId="35" fillId="0" borderId="11" xfId="0" applyNumberFormat="1" applyFont="1" applyBorder="1" applyAlignment="1">
      <alignment horizontal="center" vertical="center" wrapText="1"/>
    </xf>
    <xf numFmtId="0" fontId="38" fillId="0" borderId="0" xfId="0" applyFont="1" applyAlignment="1">
      <alignment horizontal="center" vertical="center" wrapText="1"/>
    </xf>
    <xf numFmtId="0" fontId="14" fillId="0" borderId="0" xfId="0" applyFont="1" applyAlignment="1">
      <alignment horizontal="center" vertical="center" wrapText="1"/>
    </xf>
    <xf numFmtId="2" fontId="35" fillId="0" borderId="0" xfId="0" applyNumberFormat="1" applyFont="1" applyAlignment="1">
      <alignment wrapText="1"/>
    </xf>
    <xf numFmtId="2" fontId="35" fillId="0" borderId="11" xfId="0" applyNumberFormat="1" applyFont="1" applyBorder="1" applyAlignment="1">
      <alignment wrapText="1"/>
    </xf>
    <xf numFmtId="2" fontId="14" fillId="0" borderId="0" xfId="0" applyNumberFormat="1" applyFont="1"/>
    <xf numFmtId="164" fontId="38" fillId="0" borderId="0" xfId="0" applyNumberFormat="1" applyFont="1"/>
    <xf numFmtId="2" fontId="35" fillId="0" borderId="0" xfId="0" applyNumberFormat="1" applyFont="1"/>
    <xf numFmtId="3" fontId="35" fillId="0" borderId="0" xfId="0" applyNumberFormat="1" applyFont="1"/>
    <xf numFmtId="164" fontId="35" fillId="0" borderId="0" xfId="0" applyNumberFormat="1" applyFont="1"/>
    <xf numFmtId="2" fontId="14" fillId="0" borderId="10" xfId="0" applyNumberFormat="1" applyFont="1" applyBorder="1"/>
    <xf numFmtId="164" fontId="14" fillId="0" borderId="10" xfId="0" applyNumberFormat="1" applyFont="1" applyBorder="1"/>
    <xf numFmtId="2" fontId="35" fillId="0" borderId="13" xfId="0" applyNumberFormat="1" applyFont="1" applyBorder="1"/>
    <xf numFmtId="3" fontId="35" fillId="0" borderId="13" xfId="0" applyNumberFormat="1" applyFont="1" applyBorder="1"/>
    <xf numFmtId="164" fontId="35" fillId="0" borderId="13" xfId="0" applyNumberFormat="1" applyFont="1" applyBorder="1"/>
    <xf numFmtId="0" fontId="44" fillId="0" borderId="18" xfId="298" applyFont="1" applyBorder="1" applyAlignment="1">
      <alignment horizontal="left" vertical="center"/>
    </xf>
    <xf numFmtId="0" fontId="44" fillId="0" borderId="18" xfId="217" quotePrefix="1" applyFont="1" applyBorder="1" applyAlignment="1" applyProtection="1">
      <alignment horizontal="right" vertical="center"/>
      <protection locked="0"/>
    </xf>
    <xf numFmtId="0" fontId="44" fillId="0" borderId="18" xfId="0" applyFont="1" applyBorder="1" applyAlignment="1">
      <alignment horizontal="right" vertical="center" wrapText="1"/>
    </xf>
    <xf numFmtId="0" fontId="45" fillId="0" borderId="18" xfId="0" applyFont="1" applyBorder="1" applyAlignment="1" applyProtection="1">
      <alignment horizontal="left" vertical="center"/>
      <protection locked="0"/>
    </xf>
    <xf numFmtId="0" fontId="45" fillId="0" borderId="19" xfId="0" applyFont="1" applyBorder="1" applyAlignment="1" applyProtection="1">
      <alignment horizontal="left" vertical="center"/>
      <protection locked="0"/>
    </xf>
    <xf numFmtId="0" fontId="45" fillId="0" borderId="20" xfId="0" applyFont="1" applyBorder="1" applyAlignment="1" applyProtection="1">
      <alignment horizontal="left" vertical="center"/>
      <protection locked="0"/>
    </xf>
    <xf numFmtId="0" fontId="45" fillId="0" borderId="17" xfId="0" applyFont="1" applyBorder="1" applyAlignment="1" applyProtection="1">
      <alignment horizontal="left" vertical="center"/>
      <protection locked="0"/>
    </xf>
    <xf numFmtId="0" fontId="45" fillId="0" borderId="0" xfId="0" applyFont="1" applyAlignment="1" applyProtection="1">
      <alignment horizontal="left" vertical="center"/>
      <protection locked="0"/>
    </xf>
    <xf numFmtId="9" fontId="44" fillId="0" borderId="0" xfId="327" applyFont="1" applyFill="1" applyBorder="1" applyAlignment="1">
      <alignment horizontal="right" vertical="center"/>
    </xf>
    <xf numFmtId="9" fontId="44" fillId="0" borderId="18" xfId="327" applyFont="1" applyFill="1" applyBorder="1" applyAlignment="1">
      <alignment horizontal="right" vertical="center"/>
    </xf>
    <xf numFmtId="0" fontId="44" fillId="0" borderId="18" xfId="298" applyFont="1" applyBorder="1" applyAlignment="1">
      <alignment horizontal="left" vertical="center" wrapText="1"/>
    </xf>
    <xf numFmtId="0" fontId="45" fillId="0" borderId="17" xfId="0" applyFont="1" applyBorder="1" applyAlignment="1" applyProtection="1">
      <alignment horizontal="left" vertical="center" wrapText="1"/>
      <protection locked="0"/>
    </xf>
    <xf numFmtId="0" fontId="45" fillId="0" borderId="0" xfId="0" applyFont="1" applyAlignment="1" applyProtection="1">
      <alignment horizontal="left" vertical="center" wrapText="1"/>
      <protection locked="0"/>
    </xf>
    <xf numFmtId="0" fontId="45" fillId="0" borderId="18" xfId="0" applyFont="1" applyBorder="1" applyAlignment="1" applyProtection="1">
      <alignment horizontal="left" vertical="center" wrapText="1"/>
      <protection locked="0"/>
    </xf>
    <xf numFmtId="9" fontId="44" fillId="0" borderId="17" xfId="327" applyFont="1" applyFill="1" applyBorder="1" applyAlignment="1">
      <alignment horizontal="right" vertical="center"/>
    </xf>
    <xf numFmtId="0" fontId="45" fillId="0" borderId="19" xfId="0" applyFont="1" applyBorder="1" applyAlignment="1" applyProtection="1">
      <alignment horizontal="left" vertical="center" wrapText="1"/>
      <protection locked="0"/>
    </xf>
    <xf numFmtId="9" fontId="44" fillId="0" borderId="19" xfId="327" applyFont="1" applyFill="1" applyBorder="1" applyAlignment="1">
      <alignment horizontal="right" vertical="center"/>
    </xf>
    <xf numFmtId="0" fontId="45" fillId="0" borderId="20" xfId="0" applyFont="1" applyBorder="1" applyAlignment="1" applyProtection="1">
      <alignment horizontal="left" vertical="center" wrapText="1"/>
      <protection locked="0"/>
    </xf>
    <xf numFmtId="9" fontId="44" fillId="0" borderId="20" xfId="327" applyFont="1" applyFill="1" applyBorder="1" applyAlignment="1">
      <alignment horizontal="right" vertical="center"/>
    </xf>
    <xf numFmtId="9" fontId="45" fillId="0" borderId="17" xfId="217" applyNumberFormat="1" applyFont="1" applyBorder="1" applyAlignment="1">
      <alignment horizontal="right" vertical="center"/>
    </xf>
    <xf numFmtId="9" fontId="45" fillId="0" borderId="0" xfId="217" applyNumberFormat="1" applyFont="1" applyBorder="1" applyAlignment="1">
      <alignment horizontal="right" vertical="center"/>
    </xf>
    <xf numFmtId="9" fontId="45" fillId="0" borderId="19" xfId="2" applyFont="1" applyFill="1" applyBorder="1" applyAlignment="1">
      <alignment horizontal="right" vertical="center"/>
    </xf>
    <xf numFmtId="9" fontId="45" fillId="0" borderId="20" xfId="217" applyNumberFormat="1" applyFont="1" applyBorder="1" applyAlignment="1">
      <alignment horizontal="right" vertical="center"/>
    </xf>
    <xf numFmtId="9" fontId="45" fillId="0" borderId="0" xfId="2" applyFont="1" applyFill="1" applyBorder="1" applyAlignment="1">
      <alignment horizontal="right" vertical="center"/>
    </xf>
    <xf numFmtId="9" fontId="45" fillId="0" borderId="20" xfId="327" applyFont="1" applyFill="1" applyBorder="1" applyAlignment="1">
      <alignment horizontal="right" vertical="center"/>
    </xf>
    <xf numFmtId="9" fontId="45" fillId="0" borderId="0" xfId="327" applyFont="1" applyFill="1" applyBorder="1" applyAlignment="1">
      <alignment horizontal="right" vertical="center"/>
    </xf>
    <xf numFmtId="9" fontId="45" fillId="0" borderId="18" xfId="2" applyFont="1" applyFill="1" applyBorder="1" applyAlignment="1">
      <alignment horizontal="right" vertical="center"/>
    </xf>
    <xf numFmtId="165" fontId="45" fillId="0" borderId="17" xfId="217" applyNumberFormat="1" applyFont="1" applyBorder="1" applyAlignment="1">
      <alignment horizontal="right" vertical="center"/>
    </xf>
    <xf numFmtId="165" fontId="45" fillId="0" borderId="0" xfId="217" applyNumberFormat="1" applyFont="1" applyBorder="1" applyAlignment="1">
      <alignment horizontal="right" vertical="center"/>
    </xf>
    <xf numFmtId="165" fontId="45" fillId="0" borderId="19" xfId="327" applyNumberFormat="1" applyFont="1" applyFill="1" applyBorder="1" applyAlignment="1">
      <alignment horizontal="right" vertical="center"/>
    </xf>
    <xf numFmtId="165" fontId="45" fillId="0" borderId="19" xfId="217" applyNumberFormat="1" applyFont="1" applyBorder="1" applyAlignment="1">
      <alignment horizontal="right" vertical="center"/>
    </xf>
    <xf numFmtId="165" fontId="45" fillId="0" borderId="20" xfId="327" applyNumberFormat="1" applyFont="1" applyFill="1" applyBorder="1" applyAlignment="1">
      <alignment horizontal="right" vertical="center"/>
    </xf>
    <xf numFmtId="165" fontId="45" fillId="0" borderId="20" xfId="217" applyNumberFormat="1" applyFont="1" applyBorder="1" applyAlignment="1">
      <alignment horizontal="right" vertical="center"/>
    </xf>
    <xf numFmtId="165" fontId="45" fillId="0" borderId="18" xfId="217" applyNumberFormat="1" applyFont="1" applyBorder="1" applyAlignment="1">
      <alignment horizontal="right" vertical="center"/>
    </xf>
    <xf numFmtId="166" fontId="44" fillId="0" borderId="17" xfId="327" applyNumberFormat="1" applyFont="1" applyFill="1" applyBorder="1" applyAlignment="1">
      <alignment horizontal="right" vertical="center"/>
    </xf>
    <xf numFmtId="166" fontId="44" fillId="0" borderId="0" xfId="327" applyNumberFormat="1" applyFont="1" applyFill="1" applyBorder="1" applyAlignment="1">
      <alignment horizontal="right" vertical="center"/>
    </xf>
    <xf numFmtId="166" fontId="44" fillId="0" borderId="19" xfId="327" applyNumberFormat="1" applyFont="1" applyFill="1" applyBorder="1" applyAlignment="1">
      <alignment horizontal="right" vertical="center"/>
    </xf>
    <xf numFmtId="166" fontId="44" fillId="0" borderId="20" xfId="327" applyNumberFormat="1" applyFont="1" applyFill="1" applyBorder="1" applyAlignment="1">
      <alignment horizontal="right" vertical="center"/>
    </xf>
    <xf numFmtId="166" fontId="44" fillId="0" borderId="18" xfId="327" applyNumberFormat="1" applyFont="1" applyFill="1" applyBorder="1" applyAlignment="1">
      <alignment horizontal="right" vertical="center"/>
    </xf>
    <xf numFmtId="0" fontId="25" fillId="0" borderId="11" xfId="141" applyFont="1" applyBorder="1" applyAlignment="1" applyProtection="1">
      <alignment vertical="center"/>
    </xf>
    <xf numFmtId="0" fontId="25" fillId="0" borderId="0" xfId="141" applyFont="1" applyBorder="1" applyAlignment="1" applyProtection="1">
      <alignment vertical="center"/>
    </xf>
    <xf numFmtId="49" fontId="25" fillId="0" borderId="0" xfId="132" applyNumberFormat="1" applyFont="1" applyBorder="1" applyAlignment="1">
      <alignment horizontal="left" vertical="center"/>
    </xf>
    <xf numFmtId="9" fontId="25" fillId="0" borderId="0" xfId="2" applyFont="1" applyFill="1" applyBorder="1" applyAlignment="1">
      <alignment horizontal="right" vertical="center"/>
    </xf>
    <xf numFmtId="49" fontId="31" fillId="0" borderId="10" xfId="0" applyNumberFormat="1" applyFont="1" applyBorder="1" applyAlignment="1">
      <alignment horizontal="right" vertical="center"/>
    </xf>
    <xf numFmtId="49" fontId="31" fillId="0" borderId="10" xfId="0" applyNumberFormat="1" applyFont="1" applyBorder="1" applyAlignment="1">
      <alignment horizontal="right" vertical="center" wrapText="1"/>
    </xf>
    <xf numFmtId="0" fontId="25" fillId="0" borderId="0" xfId="319" applyFont="1" applyBorder="1" applyAlignment="1" applyProtection="1">
      <alignment horizontal="left" vertical="center"/>
    </xf>
    <xf numFmtId="16" fontId="25" fillId="0" borderId="0" xfId="319" applyNumberFormat="1" applyFont="1" applyBorder="1" applyAlignment="1" applyProtection="1">
      <alignment horizontal="left" vertical="center"/>
    </xf>
    <xf numFmtId="0" fontId="25" fillId="0" borderId="0" xfId="318" applyFont="1" applyBorder="1" applyAlignment="1" applyProtection="1">
      <alignment horizontal="left" vertical="center"/>
    </xf>
    <xf numFmtId="16" fontId="25" fillId="0" borderId="0" xfId="318" applyNumberFormat="1" applyFont="1" applyBorder="1" applyAlignment="1" applyProtection="1">
      <alignment horizontal="left" vertical="center"/>
    </xf>
    <xf numFmtId="3" fontId="25" fillId="0" borderId="0" xfId="318" applyNumberFormat="1" applyFont="1" applyBorder="1" applyAlignment="1" applyProtection="1">
      <alignment horizontal="right" vertical="center"/>
    </xf>
    <xf numFmtId="0" fontId="31" fillId="0" borderId="21" xfId="0" applyFont="1" applyBorder="1"/>
    <xf numFmtId="0" fontId="25" fillId="0" borderId="22" xfId="318" applyFont="1" applyBorder="1" applyProtection="1"/>
    <xf numFmtId="16" fontId="25" fillId="0" borderId="22" xfId="318" applyNumberFormat="1" applyFont="1" applyBorder="1" applyProtection="1"/>
    <xf numFmtId="0" fontId="25" fillId="0" borderId="23" xfId="318" applyFont="1" applyBorder="1" applyProtection="1"/>
    <xf numFmtId="0" fontId="31" fillId="0" borderId="23" xfId="0" applyFont="1" applyBorder="1"/>
    <xf numFmtId="0" fontId="25" fillId="0" borderId="19" xfId="318" applyFont="1" applyBorder="1" applyProtection="1"/>
    <xf numFmtId="16" fontId="25" fillId="0" borderId="19" xfId="318" applyNumberFormat="1" applyFont="1" applyBorder="1" applyProtection="1"/>
    <xf numFmtId="0" fontId="25" fillId="0" borderId="21" xfId="318" applyFont="1" applyBorder="1" applyProtection="1"/>
    <xf numFmtId="3" fontId="45" fillId="0" borderId="0" xfId="0" applyNumberFormat="1" applyFont="1"/>
    <xf numFmtId="3" fontId="45" fillId="0" borderId="22" xfId="0" applyNumberFormat="1" applyFont="1" applyBorder="1" applyAlignment="1">
      <alignment horizontal="right"/>
    </xf>
    <xf numFmtId="3" fontId="45" fillId="0" borderId="22" xfId="0" applyNumberFormat="1" applyFont="1" applyBorder="1"/>
    <xf numFmtId="3" fontId="44" fillId="0" borderId="23" xfId="0" applyNumberFormat="1" applyFont="1" applyBorder="1"/>
    <xf numFmtId="3" fontId="45" fillId="0" borderId="11" xfId="0" applyNumberFormat="1" applyFont="1" applyBorder="1"/>
    <xf numFmtId="3" fontId="45" fillId="0" borderId="0" xfId="0" applyNumberFormat="1" applyFont="1" applyAlignment="1">
      <alignment horizontal="right"/>
    </xf>
    <xf numFmtId="3" fontId="45" fillId="0" borderId="19" xfId="0" applyNumberFormat="1" applyFont="1" applyBorder="1" applyAlignment="1">
      <alignment horizontal="right"/>
    </xf>
    <xf numFmtId="3" fontId="44" fillId="0" borderId="21" xfId="0" applyNumberFormat="1" applyFont="1" applyBorder="1"/>
    <xf numFmtId="0" fontId="46" fillId="0" borderId="0" xfId="330" applyFont="1">
      <alignment horizontal="left" vertical="top"/>
    </xf>
    <xf numFmtId="0" fontId="47" fillId="0" borderId="0" xfId="81" applyFont="1" applyAlignment="1">
      <alignment vertical="center"/>
    </xf>
    <xf numFmtId="3" fontId="45" fillId="0" borderId="0" xfId="319" applyNumberFormat="1" applyFont="1" applyBorder="1" applyAlignment="1" applyProtection="1">
      <alignment horizontal="right" vertical="center"/>
    </xf>
    <xf numFmtId="0" fontId="25" fillId="0" borderId="10" xfId="319" applyFont="1" applyBorder="1" applyAlignment="1" applyProtection="1">
      <alignment horizontal="left" vertical="center"/>
    </xf>
    <xf numFmtId="3" fontId="45" fillId="0" borderId="0" xfId="319" applyNumberFormat="1" applyFont="1" applyAlignment="1" applyProtection="1">
      <alignment horizontal="right" vertical="center"/>
    </xf>
    <xf numFmtId="3" fontId="45" fillId="0" borderId="0" xfId="72" applyNumberFormat="1" applyFont="1" applyAlignment="1">
      <alignment horizontal="right" vertical="center"/>
    </xf>
    <xf numFmtId="3" fontId="45" fillId="0" borderId="11" xfId="319" applyNumberFormat="1" applyFont="1" applyBorder="1" applyAlignment="1" applyProtection="1">
      <alignment horizontal="right" vertical="center"/>
    </xf>
    <xf numFmtId="3" fontId="45" fillId="0" borderId="10" xfId="319" applyNumberFormat="1" applyFont="1" applyBorder="1" applyAlignment="1" applyProtection="1">
      <alignment horizontal="right" vertical="center"/>
    </xf>
    <xf numFmtId="9" fontId="45" fillId="0" borderId="0" xfId="0" applyNumberFormat="1" applyFont="1"/>
    <xf numFmtId="9" fontId="45" fillId="0" borderId="11" xfId="0" applyNumberFormat="1" applyFont="1" applyBorder="1"/>
    <xf numFmtId="3" fontId="45" fillId="0" borderId="17" xfId="319" applyNumberFormat="1" applyFont="1" applyBorder="1" applyAlignment="1" applyProtection="1">
      <alignment horizontal="right" vertical="center"/>
    </xf>
    <xf numFmtId="0" fontId="25" fillId="0" borderId="22" xfId="141" applyFont="1" applyBorder="1" applyAlignment="1" applyProtection="1">
      <alignment horizontal="left" vertical="center"/>
    </xf>
    <xf numFmtId="0" fontId="31" fillId="0" borderId="23" xfId="141" applyFont="1" applyBorder="1" applyAlignment="1" applyProtection="1">
      <alignment horizontal="left" vertical="center"/>
    </xf>
    <xf numFmtId="49" fontId="25" fillId="0" borderId="22" xfId="132" applyNumberFormat="1" applyFont="1" applyBorder="1" applyAlignment="1">
      <alignment horizontal="left" vertical="center"/>
    </xf>
    <xf numFmtId="9" fontId="25" fillId="0" borderId="22" xfId="2" applyFont="1" applyBorder="1" applyAlignment="1">
      <alignment horizontal="right" vertical="center"/>
    </xf>
    <xf numFmtId="3" fontId="25" fillId="0" borderId="22" xfId="2" applyNumberFormat="1" applyFont="1" applyBorder="1" applyAlignment="1">
      <alignment horizontal="right" vertical="center"/>
    </xf>
    <xf numFmtId="49" fontId="31" fillId="0" borderId="23" xfId="132" applyNumberFormat="1" applyFont="1" applyBorder="1" applyAlignment="1">
      <alignment horizontal="left" vertical="center"/>
    </xf>
    <xf numFmtId="9" fontId="31" fillId="0" borderId="23" xfId="2" applyFont="1" applyBorder="1" applyAlignment="1">
      <alignment horizontal="right" vertical="center"/>
    </xf>
    <xf numFmtId="3" fontId="31" fillId="0" borderId="23" xfId="0" applyNumberFormat="1" applyFont="1" applyBorder="1" applyAlignment="1">
      <alignment horizontal="right" vertical="center"/>
    </xf>
    <xf numFmtId="9" fontId="25" fillId="0" borderId="22" xfId="2" applyFont="1" applyFill="1" applyBorder="1" applyAlignment="1">
      <alignment horizontal="right" vertical="center"/>
    </xf>
    <xf numFmtId="3" fontId="25" fillId="0" borderId="22" xfId="2" applyNumberFormat="1" applyFont="1" applyFill="1" applyBorder="1" applyAlignment="1">
      <alignment horizontal="right" vertical="center"/>
    </xf>
    <xf numFmtId="3" fontId="31" fillId="0" borderId="23" xfId="2" applyNumberFormat="1" applyFont="1" applyBorder="1" applyAlignment="1">
      <alignment horizontal="right" vertical="center"/>
    </xf>
    <xf numFmtId="3" fontId="25" fillId="0" borderId="22" xfId="0" applyNumberFormat="1" applyFont="1" applyBorder="1" applyAlignment="1">
      <alignment horizontal="right" vertical="center"/>
    </xf>
    <xf numFmtId="164" fontId="45" fillId="0" borderId="0" xfId="0" applyNumberFormat="1" applyFont="1" applyAlignment="1">
      <alignment horizontal="right" vertical="center"/>
    </xf>
    <xf numFmtId="164" fontId="45" fillId="0" borderId="22" xfId="0" applyNumberFormat="1" applyFont="1" applyBorder="1" applyAlignment="1">
      <alignment horizontal="right" vertical="center"/>
    </xf>
    <xf numFmtId="164" fontId="44" fillId="0" borderId="23" xfId="0" applyNumberFormat="1" applyFont="1" applyBorder="1" applyAlignment="1">
      <alignment horizontal="right" vertical="center"/>
    </xf>
    <xf numFmtId="3" fontId="45" fillId="0" borderId="22" xfId="0" applyNumberFormat="1" applyFont="1" applyBorder="1" applyAlignment="1">
      <alignment horizontal="right" vertical="center"/>
    </xf>
    <xf numFmtId="3" fontId="44" fillId="0" borderId="23" xfId="0" applyNumberFormat="1" applyFont="1" applyBorder="1" applyAlignment="1">
      <alignment horizontal="right" vertical="center"/>
    </xf>
    <xf numFmtId="0" fontId="48" fillId="0" borderId="0" xfId="132" applyFont="1"/>
    <xf numFmtId="0" fontId="31" fillId="0" borderId="24" xfId="141" applyFont="1" applyBorder="1" applyAlignment="1" applyProtection="1">
      <alignment horizontal="left" vertical="center" wrapText="1"/>
    </xf>
    <xf numFmtId="0" fontId="31" fillId="0" borderId="24" xfId="0" applyFont="1" applyBorder="1" applyAlignment="1">
      <alignment horizontal="right" vertical="center"/>
    </xf>
    <xf numFmtId="0" fontId="45" fillId="0" borderId="0" xfId="0" applyFont="1" applyAlignment="1">
      <alignment vertical="center"/>
    </xf>
    <xf numFmtId="0" fontId="20" fillId="0" borderId="0" xfId="0" applyFont="1" applyAlignment="1">
      <alignment vertical="center"/>
    </xf>
    <xf numFmtId="0" fontId="30" fillId="0" borderId="0" xfId="0" applyFont="1" applyAlignment="1">
      <alignment vertical="center"/>
    </xf>
    <xf numFmtId="0" fontId="20" fillId="0" borderId="0" xfId="0" applyFont="1" applyAlignment="1">
      <alignment horizontal="left" vertical="center"/>
    </xf>
    <xf numFmtId="0" fontId="31" fillId="0" borderId="0" xfId="0" applyFont="1" applyAlignment="1">
      <alignment horizontal="center" vertical="center"/>
    </xf>
    <xf numFmtId="0" fontId="33" fillId="0" borderId="0" xfId="0" applyFont="1" applyAlignment="1">
      <alignment vertical="center"/>
    </xf>
    <xf numFmtId="0" fontId="32" fillId="0" borderId="0" xfId="81" applyFont="1" applyFill="1" applyAlignment="1">
      <alignment vertical="center"/>
    </xf>
    <xf numFmtId="0" fontId="45" fillId="0" borderId="0" xfId="118" applyFont="1" applyAlignment="1" applyProtection="1">
      <alignment vertical="center"/>
    </xf>
    <xf numFmtId="0" fontId="31" fillId="0" borderId="24" xfId="0" applyFont="1" applyBorder="1" applyAlignment="1">
      <alignment horizontal="left" vertical="center" wrapText="1"/>
    </xf>
    <xf numFmtId="0" fontId="31" fillId="0" borderId="24" xfId="0" applyFont="1" applyBorder="1" applyAlignment="1">
      <alignment horizontal="right" vertical="center" wrapText="1"/>
    </xf>
    <xf numFmtId="0" fontId="31" fillId="0" borderId="24" xfId="132" applyFont="1" applyBorder="1" applyAlignment="1">
      <alignment horizontal="right" vertical="center" wrapText="1"/>
    </xf>
    <xf numFmtId="3" fontId="25" fillId="0" borderId="0" xfId="130" applyNumberFormat="1" applyFont="1" applyProtection="1"/>
    <xf numFmtId="0" fontId="31" fillId="0" borderId="24" xfId="319" applyFont="1" applyBorder="1" applyAlignment="1" applyProtection="1">
      <alignment horizontal="left" vertical="center" wrapText="1"/>
    </xf>
    <xf numFmtId="0" fontId="31" fillId="0" borderId="24" xfId="132" applyFont="1" applyBorder="1" applyAlignment="1">
      <alignment horizontal="right" vertical="center"/>
    </xf>
    <xf numFmtId="0" fontId="31" fillId="0" borderId="24" xfId="132" applyFont="1" applyBorder="1" applyAlignment="1">
      <alignment horizontal="center" vertical="center"/>
    </xf>
    <xf numFmtId="0" fontId="31" fillId="0" borderId="24" xfId="0" applyFont="1" applyBorder="1" applyAlignment="1">
      <alignment vertical="center" wrapText="1"/>
    </xf>
    <xf numFmtId="49" fontId="31" fillId="0" borderId="24" xfId="0" applyNumberFormat="1" applyFont="1" applyBorder="1" applyAlignment="1">
      <alignment horizontal="center" vertical="center"/>
    </xf>
    <xf numFmtId="49" fontId="25" fillId="0" borderId="19" xfId="132" applyNumberFormat="1" applyFont="1" applyBorder="1" applyAlignment="1">
      <alignment horizontal="left" vertical="center"/>
    </xf>
    <xf numFmtId="3" fontId="25" fillId="0" borderId="19" xfId="319" applyNumberFormat="1" applyFont="1" applyBorder="1" applyAlignment="1" applyProtection="1">
      <alignment horizontal="right" vertical="center"/>
    </xf>
    <xf numFmtId="9" fontId="25" fillId="0" borderId="19" xfId="2" applyFont="1" applyFill="1" applyBorder="1" applyAlignment="1">
      <alignment horizontal="right" vertical="center"/>
    </xf>
    <xf numFmtId="0" fontId="31" fillId="0" borderId="25" xfId="319" applyFont="1" applyBorder="1" applyAlignment="1" applyProtection="1">
      <alignment horizontal="left" vertical="center"/>
    </xf>
    <xf numFmtId="3" fontId="44" fillId="0" borderId="25" xfId="319" applyNumberFormat="1" applyFont="1" applyBorder="1" applyAlignment="1" applyProtection="1">
      <alignment horizontal="right" vertical="center"/>
    </xf>
    <xf numFmtId="0" fontId="31" fillId="0" borderId="20" xfId="319" applyFont="1" applyBorder="1" applyAlignment="1" applyProtection="1">
      <alignment horizontal="left" vertical="center"/>
    </xf>
    <xf numFmtId="0" fontId="31" fillId="0" borderId="25" xfId="318" applyFont="1" applyBorder="1" applyAlignment="1" applyProtection="1">
      <alignment horizontal="left" vertical="center"/>
    </xf>
    <xf numFmtId="3" fontId="31" fillId="0" borderId="25" xfId="318" applyNumberFormat="1" applyFont="1" applyBorder="1" applyAlignment="1" applyProtection="1">
      <alignment horizontal="right" vertical="center"/>
    </xf>
    <xf numFmtId="0" fontId="31" fillId="0" borderId="20" xfId="318" applyFont="1" applyBorder="1" applyAlignment="1" applyProtection="1">
      <alignment horizontal="left" vertical="center"/>
    </xf>
    <xf numFmtId="3" fontId="31" fillId="0" borderId="20" xfId="318" applyNumberFormat="1" applyFont="1" applyBorder="1" applyAlignment="1" applyProtection="1">
      <alignment horizontal="right" vertical="center"/>
    </xf>
    <xf numFmtId="0" fontId="31" fillId="0" borderId="10" xfId="319" applyFont="1" applyBorder="1" applyAlignment="1" applyProtection="1">
      <alignment horizontal="left" vertical="center"/>
    </xf>
    <xf numFmtId="3" fontId="44" fillId="0" borderId="10" xfId="319" applyNumberFormat="1" applyFont="1" applyBorder="1" applyAlignment="1" applyProtection="1">
      <alignment horizontal="right" vertical="center"/>
    </xf>
    <xf numFmtId="3" fontId="44" fillId="0" borderId="10" xfId="72" applyNumberFormat="1" applyFont="1" applyFill="1" applyBorder="1" applyAlignment="1">
      <alignment horizontal="right" vertical="center"/>
    </xf>
    <xf numFmtId="3" fontId="44" fillId="0" borderId="10" xfId="71" applyNumberFormat="1" applyFont="1" applyBorder="1" applyAlignment="1">
      <alignment horizontal="right" vertical="center"/>
    </xf>
    <xf numFmtId="0" fontId="25" fillId="0" borderId="19" xfId="319" applyFont="1" applyBorder="1" applyAlignment="1" applyProtection="1">
      <alignment horizontal="left" vertical="center"/>
    </xf>
    <xf numFmtId="3" fontId="45" fillId="0" borderId="19" xfId="319" applyNumberFormat="1" applyFont="1" applyBorder="1" applyAlignment="1" applyProtection="1">
      <alignment horizontal="right" vertical="center"/>
    </xf>
    <xf numFmtId="0" fontId="25" fillId="0" borderId="25" xfId="0" applyFont="1" applyBorder="1"/>
    <xf numFmtId="0" fontId="31" fillId="0" borderId="25" xfId="0" applyFont="1" applyBorder="1"/>
    <xf numFmtId="3" fontId="44" fillId="0" borderId="25" xfId="0" applyNumberFormat="1" applyFont="1" applyBorder="1"/>
    <xf numFmtId="0" fontId="44" fillId="0" borderId="25" xfId="0" applyFont="1" applyBorder="1"/>
    <xf numFmtId="165" fontId="44" fillId="0" borderId="25" xfId="1" applyNumberFormat="1" applyFont="1" applyFill="1" applyBorder="1"/>
    <xf numFmtId="165" fontId="44" fillId="0" borderId="25" xfId="1" applyNumberFormat="1" applyFont="1" applyFill="1" applyBorder="1" applyAlignment="1">
      <alignment horizontal="right"/>
    </xf>
    <xf numFmtId="0" fontId="14" fillId="0" borderId="0" xfId="166" applyFont="1" applyAlignment="1" applyProtection="1">
      <alignment wrapText="1"/>
    </xf>
    <xf numFmtId="0" fontId="31" fillId="0" borderId="0" xfId="0" applyFont="1" applyAlignment="1">
      <alignment wrapText="1"/>
    </xf>
    <xf numFmtId="0" fontId="14" fillId="0" borderId="11" xfId="0" applyFont="1" applyBorder="1" applyAlignment="1">
      <alignment horizontal="center"/>
    </xf>
    <xf numFmtId="0" fontId="14" fillId="0" borderId="13" xfId="0" applyFont="1" applyBorder="1" applyAlignment="1">
      <alignment horizontal="right"/>
    </xf>
    <xf numFmtId="0" fontId="14" fillId="0" borderId="16" xfId="0" applyFont="1" applyBorder="1" applyAlignment="1">
      <alignment horizontal="center" wrapText="1"/>
    </xf>
    <xf numFmtId="0" fontId="0" fillId="0" borderId="10" xfId="0" applyBorder="1"/>
    <xf numFmtId="49" fontId="35" fillId="0" borderId="10" xfId="0" applyNumberFormat="1" applyFont="1" applyBorder="1" applyAlignment="1">
      <alignment horizontal="center" vertical="center"/>
    </xf>
    <xf numFmtId="49" fontId="35" fillId="0" borderId="10" xfId="0" applyNumberFormat="1" applyFont="1" applyBorder="1" applyAlignment="1">
      <alignment horizontal="center" vertical="center" wrapText="1"/>
    </xf>
    <xf numFmtId="0" fontId="14" fillId="0" borderId="11" xfId="0" applyFont="1" applyBorder="1" applyAlignment="1">
      <alignment horizontal="center" wrapText="1"/>
    </xf>
    <xf numFmtId="0" fontId="31" fillId="0" borderId="0" xfId="118" applyFont="1" applyAlignment="1" applyProtection="1">
      <alignment wrapText="1"/>
    </xf>
    <xf numFmtId="0" fontId="0" fillId="0" borderId="11" xfId="0" applyBorder="1"/>
    <xf numFmtId="0" fontId="35" fillId="0" borderId="11" xfId="318" applyFont="1" applyBorder="1" applyAlignment="1" applyProtection="1">
      <alignment horizontal="center"/>
    </xf>
    <xf numFmtId="0" fontId="35" fillId="0" borderId="12" xfId="318" applyFont="1" applyBorder="1" applyAlignment="1" applyProtection="1">
      <alignment horizontal="center"/>
    </xf>
    <xf numFmtId="0" fontId="14" fillId="0" borderId="0" xfId="320" applyFont="1" applyAlignment="1" applyProtection="1">
      <alignment wrapText="1"/>
    </xf>
    <xf numFmtId="0" fontId="35" fillId="0" borderId="10" xfId="318" applyFont="1" applyBorder="1" applyAlignment="1" applyProtection="1">
      <alignment horizontal="center"/>
    </xf>
    <xf numFmtId="0" fontId="0" fillId="0" borderId="0" xfId="0"/>
    <xf numFmtId="0" fontId="14" fillId="0" borderId="0" xfId="324" applyFont="1" applyAlignment="1" applyProtection="1">
      <alignment horizontal="left" wrapText="1"/>
    </xf>
    <xf numFmtId="0" fontId="35" fillId="0" borderId="14" xfId="318" applyFont="1" applyBorder="1" applyAlignment="1" applyProtection="1">
      <alignment horizontal="center"/>
    </xf>
    <xf numFmtId="0" fontId="14" fillId="0" borderId="13" xfId="0" applyFont="1" applyBorder="1" applyAlignment="1">
      <alignment horizontal="right" wrapText="1"/>
    </xf>
    <xf numFmtId="0" fontId="14" fillId="0" borderId="0" xfId="0" applyFont="1" applyAlignment="1">
      <alignment wrapText="1"/>
    </xf>
    <xf numFmtId="0" fontId="14" fillId="0" borderId="0" xfId="166" applyFont="1" applyAlignment="1" applyProtection="1">
      <alignment horizontal="left" wrapText="1"/>
    </xf>
    <xf numFmtId="0" fontId="31" fillId="0" borderId="0" xfId="323" applyFont="1" applyAlignment="1" applyProtection="1">
      <alignment horizontal="left" vertical="center" wrapText="1"/>
    </xf>
    <xf numFmtId="0" fontId="14" fillId="0" borderId="10" xfId="0" applyFont="1" applyBorder="1" applyAlignment="1">
      <alignment horizontal="right"/>
    </xf>
    <xf numFmtId="2" fontId="14" fillId="0" borderId="10" xfId="0" applyNumberFormat="1" applyFont="1" applyBorder="1" applyAlignment="1">
      <alignment wrapText="1"/>
    </xf>
    <xf numFmtId="0" fontId="14" fillId="0" borderId="10" xfId="0" applyFont="1" applyBorder="1" applyAlignment="1">
      <alignment wrapText="1"/>
    </xf>
    <xf numFmtId="0" fontId="14" fillId="0" borderId="0" xfId="0" applyFont="1" applyAlignment="1">
      <alignment horizontal="left" wrapText="1"/>
    </xf>
  </cellXfs>
  <cellStyles count="334">
    <cellStyle name="20% - Accent1" xfId="21" builtinId="30" customBuiltin="1"/>
    <cellStyle name="20% - Accent1 2" xfId="44" xr:uid="{00000000-0005-0000-0000-000001000000}"/>
    <cellStyle name="20% - Accent2" xfId="25" builtinId="34" customBuiltin="1"/>
    <cellStyle name="20% - Accent2 2" xfId="45" xr:uid="{00000000-0005-0000-0000-000003000000}"/>
    <cellStyle name="20% - Accent3" xfId="29" builtinId="38" customBuiltin="1"/>
    <cellStyle name="20% - Accent3 2" xfId="46" xr:uid="{00000000-0005-0000-0000-000005000000}"/>
    <cellStyle name="20% - Accent4" xfId="33" builtinId="42" customBuiltin="1"/>
    <cellStyle name="20% - Accent4 2" xfId="47" xr:uid="{00000000-0005-0000-0000-000007000000}"/>
    <cellStyle name="20% - Accent5" xfId="37" builtinId="46" customBuiltin="1"/>
    <cellStyle name="20% - Accent5 2" xfId="48" xr:uid="{00000000-0005-0000-0000-000009000000}"/>
    <cellStyle name="20% - Accent6" xfId="41" builtinId="50" customBuiltin="1"/>
    <cellStyle name="20% - Accent6 2" xfId="49" xr:uid="{00000000-0005-0000-0000-00000B000000}"/>
    <cellStyle name="40% - Accent1" xfId="22" builtinId="31" customBuiltin="1"/>
    <cellStyle name="40% - Accent1 2" xfId="50" xr:uid="{00000000-0005-0000-0000-00000D000000}"/>
    <cellStyle name="40% - Accent2" xfId="26" builtinId="35" customBuiltin="1"/>
    <cellStyle name="40% - Accent2 2" xfId="51" xr:uid="{00000000-0005-0000-0000-00000F000000}"/>
    <cellStyle name="40% - Accent3" xfId="30" builtinId="39" customBuiltin="1"/>
    <cellStyle name="40% - Accent3 2" xfId="52" xr:uid="{00000000-0005-0000-0000-000011000000}"/>
    <cellStyle name="40% - Accent4" xfId="34" builtinId="43" customBuiltin="1"/>
    <cellStyle name="40% - Accent4 2" xfId="53" xr:uid="{00000000-0005-0000-0000-000013000000}"/>
    <cellStyle name="40% - Accent5" xfId="38" builtinId="47" customBuiltin="1"/>
    <cellStyle name="40% - Accent5 2" xfId="54" xr:uid="{00000000-0005-0000-0000-000015000000}"/>
    <cellStyle name="40% - Accent6" xfId="42" builtinId="51" customBuiltin="1"/>
    <cellStyle name="40% - Accent6 2" xfId="55" xr:uid="{00000000-0005-0000-0000-000017000000}"/>
    <cellStyle name="60% - Accent1" xfId="23" builtinId="32" customBuiltin="1"/>
    <cellStyle name="60% - Accent1 2" xfId="56" xr:uid="{00000000-0005-0000-0000-000019000000}"/>
    <cellStyle name="60% - Accent2" xfId="27" builtinId="36" customBuiltin="1"/>
    <cellStyle name="60% - Accent2 2" xfId="57" xr:uid="{00000000-0005-0000-0000-00001B000000}"/>
    <cellStyle name="60% - Accent3" xfId="31" builtinId="40" customBuiltin="1"/>
    <cellStyle name="60% - Accent3 2" xfId="58" xr:uid="{00000000-0005-0000-0000-00001D000000}"/>
    <cellStyle name="60% - Accent4" xfId="35" builtinId="44" customBuiltin="1"/>
    <cellStyle name="60% - Accent4 2" xfId="59" xr:uid="{00000000-0005-0000-0000-00001F000000}"/>
    <cellStyle name="60% - Accent5" xfId="39" builtinId="48" customBuiltin="1"/>
    <cellStyle name="60% - Accent5 2" xfId="60" xr:uid="{00000000-0005-0000-0000-000021000000}"/>
    <cellStyle name="60% - Accent6" xfId="43" builtinId="52" customBuiltin="1"/>
    <cellStyle name="60% - Accent6 2" xfId="61" xr:uid="{00000000-0005-0000-0000-000023000000}"/>
    <cellStyle name="Accent1" xfId="20" builtinId="29" customBuiltin="1"/>
    <cellStyle name="Accent1 2" xfId="62" xr:uid="{00000000-0005-0000-0000-000025000000}"/>
    <cellStyle name="Accent2" xfId="24" builtinId="33" customBuiltin="1"/>
    <cellStyle name="Accent2 2" xfId="63" xr:uid="{00000000-0005-0000-0000-000027000000}"/>
    <cellStyle name="Accent3" xfId="28" builtinId="37" customBuiltin="1"/>
    <cellStyle name="Accent3 2" xfId="64" xr:uid="{00000000-0005-0000-0000-000029000000}"/>
    <cellStyle name="Accent4" xfId="32" builtinId="41" customBuiltin="1"/>
    <cellStyle name="Accent4 2" xfId="65" xr:uid="{00000000-0005-0000-0000-00002B000000}"/>
    <cellStyle name="Accent5" xfId="36" builtinId="45" customBuiltin="1"/>
    <cellStyle name="Accent5 2" xfId="66" xr:uid="{00000000-0005-0000-0000-00002D000000}"/>
    <cellStyle name="Accent6" xfId="40" builtinId="49" customBuiltin="1"/>
    <cellStyle name="Accent6 2" xfId="67" xr:uid="{00000000-0005-0000-0000-00002F000000}"/>
    <cellStyle name="Bad" xfId="9" builtinId="27" customBuiltin="1"/>
    <cellStyle name="Bad 2" xfId="68" xr:uid="{00000000-0005-0000-0000-000031000000}"/>
    <cellStyle name="Calculation" xfId="13" builtinId="22" customBuiltin="1"/>
    <cellStyle name="Calculation 2" xfId="69" xr:uid="{00000000-0005-0000-0000-000033000000}"/>
    <cellStyle name="Check Cell" xfId="15" builtinId="23" customBuiltin="1"/>
    <cellStyle name="Check Cell 2" xfId="70" xr:uid="{00000000-0005-0000-0000-000035000000}"/>
    <cellStyle name="Comma" xfId="1" builtinId="3" customBuiltin="1"/>
    <cellStyle name="Comma 2" xfId="71" xr:uid="{00000000-0005-0000-0000-000037000000}"/>
    <cellStyle name="Comma 3" xfId="72" xr:uid="{00000000-0005-0000-0000-000038000000}"/>
    <cellStyle name="Euro" xfId="73" xr:uid="{00000000-0005-0000-0000-000039000000}"/>
    <cellStyle name="Euro 2" xfId="74" xr:uid="{00000000-0005-0000-0000-00003A000000}"/>
    <cellStyle name="Explanatory Text" xfId="18" builtinId="53" customBuiltin="1"/>
    <cellStyle name="Explanatory Text 2" xfId="75" xr:uid="{00000000-0005-0000-0000-00003C000000}"/>
    <cellStyle name="Good" xfId="8" builtinId="26" customBuiltin="1"/>
    <cellStyle name="Good 2" xfId="76" xr:uid="{00000000-0005-0000-0000-00003E000000}"/>
    <cellStyle name="Heading 1" xfId="4" builtinId="16" customBuiltin="1"/>
    <cellStyle name="Heading 1 2" xfId="77" xr:uid="{00000000-0005-0000-0000-000040000000}"/>
    <cellStyle name="Heading 2" xfId="5" builtinId="17" customBuiltin="1"/>
    <cellStyle name="Heading 2 2" xfId="78" xr:uid="{00000000-0005-0000-0000-000042000000}"/>
    <cellStyle name="Heading 3" xfId="6" builtinId="18" customBuiltin="1"/>
    <cellStyle name="Heading 3 2" xfId="79" xr:uid="{00000000-0005-0000-0000-000044000000}"/>
    <cellStyle name="Heading 4" xfId="7" builtinId="19" customBuiltin="1"/>
    <cellStyle name="Heading 4 2" xfId="80" xr:uid="{00000000-0005-0000-0000-000046000000}"/>
    <cellStyle name="Hyperlink" xfId="81" xr:uid="{00000000-0005-0000-0000-000047000000}"/>
    <cellStyle name="Hyperlink 2" xfId="82" xr:uid="{00000000-0005-0000-0000-000048000000}"/>
    <cellStyle name="IABackgroundMembers" xfId="83" xr:uid="{00000000-0005-0000-0000-000049000000}"/>
    <cellStyle name="IABackgroundMembers 2" xfId="84" xr:uid="{00000000-0005-0000-0000-00004A000000}"/>
    <cellStyle name="IAColorCodingBad" xfId="85" xr:uid="{00000000-0005-0000-0000-00004B000000}"/>
    <cellStyle name="IAColorCodingBad 2" xfId="86" xr:uid="{00000000-0005-0000-0000-00004C000000}"/>
    <cellStyle name="IAColorCodingGood" xfId="87" xr:uid="{00000000-0005-0000-0000-00004D000000}"/>
    <cellStyle name="IAColorCodingGood 2" xfId="88" xr:uid="{00000000-0005-0000-0000-00004E000000}"/>
    <cellStyle name="IAColorCodingOK" xfId="89" xr:uid="{00000000-0005-0000-0000-00004F000000}"/>
    <cellStyle name="IAColorCodingOK 2" xfId="90" xr:uid="{00000000-0005-0000-0000-000050000000}"/>
    <cellStyle name="IAColumnHeader" xfId="91" xr:uid="{00000000-0005-0000-0000-000051000000}"/>
    <cellStyle name="IAColumnHeader 2" xfId="92" xr:uid="{00000000-0005-0000-0000-000052000000}"/>
    <cellStyle name="IAContentsList" xfId="93" xr:uid="{00000000-0005-0000-0000-000053000000}"/>
    <cellStyle name="IAContentsList 2" xfId="94" xr:uid="{00000000-0005-0000-0000-000054000000}"/>
    <cellStyle name="IAContentsTitle" xfId="95" xr:uid="{00000000-0005-0000-0000-000055000000}"/>
    <cellStyle name="IAContentsTitle 2" xfId="96" xr:uid="{00000000-0005-0000-0000-000056000000}"/>
    <cellStyle name="IADataCells" xfId="97" xr:uid="{00000000-0005-0000-0000-000057000000}"/>
    <cellStyle name="IADataCells 2" xfId="98" xr:uid="{00000000-0005-0000-0000-000058000000}"/>
    <cellStyle name="IADimensionNames" xfId="99" xr:uid="{00000000-0005-0000-0000-000059000000}"/>
    <cellStyle name="IADimensionNames 2" xfId="100" xr:uid="{00000000-0005-0000-0000-00005A000000}"/>
    <cellStyle name="IAParentColumnHeader" xfId="101" xr:uid="{00000000-0005-0000-0000-00005B000000}"/>
    <cellStyle name="IAParentColumnHeader 2" xfId="102" xr:uid="{00000000-0005-0000-0000-00005C000000}"/>
    <cellStyle name="IAParentRowHeader" xfId="103" xr:uid="{00000000-0005-0000-0000-00005D000000}"/>
    <cellStyle name="IAParentRowHeader 2" xfId="104" xr:uid="{00000000-0005-0000-0000-00005E000000}"/>
    <cellStyle name="IAQueryInfo" xfId="105" xr:uid="{00000000-0005-0000-0000-00005F000000}"/>
    <cellStyle name="IAQueryInfo 2" xfId="106" xr:uid="{00000000-0005-0000-0000-000060000000}"/>
    <cellStyle name="IAReportTitle" xfId="107" xr:uid="{00000000-0005-0000-0000-000061000000}"/>
    <cellStyle name="IAReportTitle 2" xfId="108" xr:uid="{00000000-0005-0000-0000-000062000000}"/>
    <cellStyle name="IARowHeader" xfId="109" xr:uid="{00000000-0005-0000-0000-000063000000}"/>
    <cellStyle name="IARowHeader 2" xfId="110" xr:uid="{00000000-0005-0000-0000-000064000000}"/>
    <cellStyle name="IASubTotalsCol" xfId="111" xr:uid="{00000000-0005-0000-0000-000065000000}"/>
    <cellStyle name="IASubTotalsCol 2" xfId="112" xr:uid="{00000000-0005-0000-0000-000066000000}"/>
    <cellStyle name="IASubTotalsRow" xfId="113" xr:uid="{00000000-0005-0000-0000-000067000000}"/>
    <cellStyle name="IASubTotalsRow 2" xfId="114" xr:uid="{00000000-0005-0000-0000-000068000000}"/>
    <cellStyle name="Input" xfId="11" builtinId="20" customBuiltin="1"/>
    <cellStyle name="Input 2" xfId="115" xr:uid="{00000000-0005-0000-0000-00006A000000}"/>
    <cellStyle name="Linked Cell" xfId="14" builtinId="24" customBuiltin="1"/>
    <cellStyle name="Linked Cell 2" xfId="116" xr:uid="{00000000-0005-0000-0000-00006C000000}"/>
    <cellStyle name="Neutral" xfId="10" builtinId="28" customBuiltin="1"/>
    <cellStyle name="Neutral 2" xfId="117" xr:uid="{00000000-0005-0000-0000-00006E000000}"/>
    <cellStyle name="Normal" xfId="0" builtinId="0" customBuiltin="1"/>
    <cellStyle name="Normal 10" xfId="120" xr:uid="{00000000-0005-0000-0000-000070000000}"/>
    <cellStyle name="Normal 10 2" xfId="121" xr:uid="{00000000-0005-0000-0000-000071000000}"/>
    <cellStyle name="Normal 11" xfId="122" xr:uid="{00000000-0005-0000-0000-000072000000}"/>
    <cellStyle name="Normal 11 2" xfId="123" xr:uid="{00000000-0005-0000-0000-000073000000}"/>
    <cellStyle name="Normal 11 2 2" xfId="124" xr:uid="{00000000-0005-0000-0000-000074000000}"/>
    <cellStyle name="Normal 11 3" xfId="125" xr:uid="{00000000-0005-0000-0000-000075000000}"/>
    <cellStyle name="Normal 12" xfId="126" xr:uid="{00000000-0005-0000-0000-000076000000}"/>
    <cellStyle name="Normal 12 2" xfId="127" xr:uid="{00000000-0005-0000-0000-000077000000}"/>
    <cellStyle name="Normal 12 2 2" xfId="128" xr:uid="{00000000-0005-0000-0000-000078000000}"/>
    <cellStyle name="Normal 12 3" xfId="129" xr:uid="{00000000-0005-0000-0000-000079000000}"/>
    <cellStyle name="Normal 13" xfId="130" xr:uid="{00000000-0005-0000-0000-00007A000000}"/>
    <cellStyle name="Normal 14" xfId="131" xr:uid="{00000000-0005-0000-0000-00007B000000}"/>
    <cellStyle name="Normal 2" xfId="132" xr:uid="{00000000-0005-0000-0000-00007C000000}"/>
    <cellStyle name="Normal 2 10" xfId="133" xr:uid="{00000000-0005-0000-0000-00007D000000}"/>
    <cellStyle name="Normal 2 10 2" xfId="134" xr:uid="{00000000-0005-0000-0000-00007E000000}"/>
    <cellStyle name="Normal 2 11" xfId="135" xr:uid="{00000000-0005-0000-0000-00007F000000}"/>
    <cellStyle name="Normal 2 11 2" xfId="136" xr:uid="{00000000-0005-0000-0000-000080000000}"/>
    <cellStyle name="Normal 2 12" xfId="137" xr:uid="{00000000-0005-0000-0000-000081000000}"/>
    <cellStyle name="Normal 2 12 2" xfId="138" xr:uid="{00000000-0005-0000-0000-000082000000}"/>
    <cellStyle name="Normal 2 13" xfId="139" xr:uid="{00000000-0005-0000-0000-000083000000}"/>
    <cellStyle name="Normal 2 13 2" xfId="140" xr:uid="{00000000-0005-0000-0000-000084000000}"/>
    <cellStyle name="Normal 2 14" xfId="141" xr:uid="{00000000-0005-0000-0000-000085000000}"/>
    <cellStyle name="Normal 2 15" xfId="142" xr:uid="{00000000-0005-0000-0000-000086000000}"/>
    <cellStyle name="Normal 2 2" xfId="143" xr:uid="{00000000-0005-0000-0000-000087000000}"/>
    <cellStyle name="Normal 2 2 10" xfId="144" xr:uid="{00000000-0005-0000-0000-000088000000}"/>
    <cellStyle name="Normal 2 2 10 2" xfId="145" xr:uid="{00000000-0005-0000-0000-000089000000}"/>
    <cellStyle name="Normal 2 2 11" xfId="146" xr:uid="{00000000-0005-0000-0000-00008A000000}"/>
    <cellStyle name="Normal 2 2 11 2" xfId="147" xr:uid="{00000000-0005-0000-0000-00008B000000}"/>
    <cellStyle name="Normal 2 2 12" xfId="148" xr:uid="{00000000-0005-0000-0000-00008C000000}"/>
    <cellStyle name="Normal 2 2 2" xfId="149" xr:uid="{00000000-0005-0000-0000-00008D000000}"/>
    <cellStyle name="Normal 2 2 2 2" xfId="150" xr:uid="{00000000-0005-0000-0000-00008E000000}"/>
    <cellStyle name="Normal 2 2 3" xfId="151" xr:uid="{00000000-0005-0000-0000-00008F000000}"/>
    <cellStyle name="Normal 2 2 3 2" xfId="152" xr:uid="{00000000-0005-0000-0000-000090000000}"/>
    <cellStyle name="Normal 2 2 4" xfId="153" xr:uid="{00000000-0005-0000-0000-000091000000}"/>
    <cellStyle name="Normal 2 2 4 2" xfId="154" xr:uid="{00000000-0005-0000-0000-000092000000}"/>
    <cellStyle name="Normal 2 2 5" xfId="155" xr:uid="{00000000-0005-0000-0000-000093000000}"/>
    <cellStyle name="Normal 2 2 5 2" xfId="156" xr:uid="{00000000-0005-0000-0000-000094000000}"/>
    <cellStyle name="Normal 2 2 6" xfId="157" xr:uid="{00000000-0005-0000-0000-000095000000}"/>
    <cellStyle name="Normal 2 2 6 2" xfId="158" xr:uid="{00000000-0005-0000-0000-000096000000}"/>
    <cellStyle name="Normal 2 2 7" xfId="159" xr:uid="{00000000-0005-0000-0000-000097000000}"/>
    <cellStyle name="Normal 2 2 7 2" xfId="160" xr:uid="{00000000-0005-0000-0000-000098000000}"/>
    <cellStyle name="Normal 2 2 8" xfId="161" xr:uid="{00000000-0005-0000-0000-000099000000}"/>
    <cellStyle name="Normal 2 2 8 2" xfId="162" xr:uid="{00000000-0005-0000-0000-00009A000000}"/>
    <cellStyle name="Normal 2 2 9" xfId="163" xr:uid="{00000000-0005-0000-0000-00009B000000}"/>
    <cellStyle name="Normal 2 2 9 2" xfId="164" xr:uid="{00000000-0005-0000-0000-00009C000000}"/>
    <cellStyle name="Normal 2 2_7 Offending Histories tables" xfId="165" xr:uid="{00000000-0005-0000-0000-00009D000000}"/>
    <cellStyle name="Normal 2 3" xfId="166" xr:uid="{00000000-0005-0000-0000-00009E000000}"/>
    <cellStyle name="Normal 2 3 10" xfId="167" xr:uid="{00000000-0005-0000-0000-00009F000000}"/>
    <cellStyle name="Normal 2 3 10 2" xfId="168" xr:uid="{00000000-0005-0000-0000-0000A0000000}"/>
    <cellStyle name="Normal 2 3 11" xfId="169" xr:uid="{00000000-0005-0000-0000-0000A1000000}"/>
    <cellStyle name="Normal 2 3 2" xfId="170" xr:uid="{00000000-0005-0000-0000-0000A2000000}"/>
    <cellStyle name="Normal 2 3 2 10" xfId="171" xr:uid="{00000000-0005-0000-0000-0000A3000000}"/>
    <cellStyle name="Normal 2 3 2 10 2" xfId="172" xr:uid="{00000000-0005-0000-0000-0000A4000000}"/>
    <cellStyle name="Normal 2 3 2 11" xfId="173" xr:uid="{00000000-0005-0000-0000-0000A5000000}"/>
    <cellStyle name="Normal 2 3 2 2" xfId="174" xr:uid="{00000000-0005-0000-0000-0000A6000000}"/>
    <cellStyle name="Normal 2 3 2 2 2" xfId="175" xr:uid="{00000000-0005-0000-0000-0000A7000000}"/>
    <cellStyle name="Normal 2 3 2 3" xfId="176" xr:uid="{00000000-0005-0000-0000-0000A8000000}"/>
    <cellStyle name="Normal 2 3 2 3 2" xfId="177" xr:uid="{00000000-0005-0000-0000-0000A9000000}"/>
    <cellStyle name="Normal 2 3 2 4" xfId="178" xr:uid="{00000000-0005-0000-0000-0000AA000000}"/>
    <cellStyle name="Normal 2 3 2 4 2" xfId="179" xr:uid="{00000000-0005-0000-0000-0000AB000000}"/>
    <cellStyle name="Normal 2 3 2 5" xfId="180" xr:uid="{00000000-0005-0000-0000-0000AC000000}"/>
    <cellStyle name="Normal 2 3 2 5 2" xfId="181" xr:uid="{00000000-0005-0000-0000-0000AD000000}"/>
    <cellStyle name="Normal 2 3 2 6" xfId="182" xr:uid="{00000000-0005-0000-0000-0000AE000000}"/>
    <cellStyle name="Normal 2 3 2 6 2" xfId="183" xr:uid="{00000000-0005-0000-0000-0000AF000000}"/>
    <cellStyle name="Normal 2 3 2 7" xfId="184" xr:uid="{00000000-0005-0000-0000-0000B0000000}"/>
    <cellStyle name="Normal 2 3 2 7 2" xfId="185" xr:uid="{00000000-0005-0000-0000-0000B1000000}"/>
    <cellStyle name="Normal 2 3 2 8" xfId="186" xr:uid="{00000000-0005-0000-0000-0000B2000000}"/>
    <cellStyle name="Normal 2 3 2 8 2" xfId="187" xr:uid="{00000000-0005-0000-0000-0000B3000000}"/>
    <cellStyle name="Normal 2 3 2 9" xfId="188" xr:uid="{00000000-0005-0000-0000-0000B4000000}"/>
    <cellStyle name="Normal 2 3 2 9 2" xfId="189" xr:uid="{00000000-0005-0000-0000-0000B5000000}"/>
    <cellStyle name="Normal 2 3 3" xfId="190" xr:uid="{00000000-0005-0000-0000-0000B6000000}"/>
    <cellStyle name="Normal 2 3 3 2" xfId="191" xr:uid="{00000000-0005-0000-0000-0000B7000000}"/>
    <cellStyle name="Normal 2 3 4" xfId="192" xr:uid="{00000000-0005-0000-0000-0000B8000000}"/>
    <cellStyle name="Normal 2 3 4 2" xfId="193" xr:uid="{00000000-0005-0000-0000-0000B9000000}"/>
    <cellStyle name="Normal 2 3 5" xfId="194" xr:uid="{00000000-0005-0000-0000-0000BA000000}"/>
    <cellStyle name="Normal 2 3 5 2" xfId="195" xr:uid="{00000000-0005-0000-0000-0000BB000000}"/>
    <cellStyle name="Normal 2 3 6" xfId="196" xr:uid="{00000000-0005-0000-0000-0000BC000000}"/>
    <cellStyle name="Normal 2 3 6 2" xfId="197" xr:uid="{00000000-0005-0000-0000-0000BD000000}"/>
    <cellStyle name="Normal 2 3 7" xfId="198" xr:uid="{00000000-0005-0000-0000-0000BE000000}"/>
    <cellStyle name="Normal 2 3 7 2" xfId="199" xr:uid="{00000000-0005-0000-0000-0000BF000000}"/>
    <cellStyle name="Normal 2 3 8" xfId="200" xr:uid="{00000000-0005-0000-0000-0000C0000000}"/>
    <cellStyle name="Normal 2 3 8 2" xfId="201" xr:uid="{00000000-0005-0000-0000-0000C1000000}"/>
    <cellStyle name="Normal 2 3 9" xfId="202" xr:uid="{00000000-0005-0000-0000-0000C2000000}"/>
    <cellStyle name="Normal 2 3 9 2" xfId="203" xr:uid="{00000000-0005-0000-0000-0000C3000000}"/>
    <cellStyle name="Normal 2 4" xfId="204" xr:uid="{00000000-0005-0000-0000-0000C4000000}"/>
    <cellStyle name="Normal 2 4 2" xfId="205" xr:uid="{00000000-0005-0000-0000-0000C5000000}"/>
    <cellStyle name="Normal 2 5" xfId="206" xr:uid="{00000000-0005-0000-0000-0000C6000000}"/>
    <cellStyle name="Normal 2 5 2" xfId="207" xr:uid="{00000000-0005-0000-0000-0000C7000000}"/>
    <cellStyle name="Normal 2 6" xfId="208" xr:uid="{00000000-0005-0000-0000-0000C8000000}"/>
    <cellStyle name="Normal 2 6 2" xfId="209" xr:uid="{00000000-0005-0000-0000-0000C9000000}"/>
    <cellStyle name="Normal 2 7" xfId="210" xr:uid="{00000000-0005-0000-0000-0000CA000000}"/>
    <cellStyle name="Normal 2 7 2" xfId="211" xr:uid="{00000000-0005-0000-0000-0000CB000000}"/>
    <cellStyle name="Normal 2 8" xfId="212" xr:uid="{00000000-0005-0000-0000-0000CC000000}"/>
    <cellStyle name="Normal 2 8 2" xfId="213" xr:uid="{00000000-0005-0000-0000-0000CD000000}"/>
    <cellStyle name="Normal 2 9" xfId="214" xr:uid="{00000000-0005-0000-0000-0000CE000000}"/>
    <cellStyle name="Normal 2 9 2" xfId="215" xr:uid="{00000000-0005-0000-0000-0000CF000000}"/>
    <cellStyle name="Normal 2_7 Offending Histories tables" xfId="216" xr:uid="{00000000-0005-0000-0000-0000D0000000}"/>
    <cellStyle name="Normal 3" xfId="217" xr:uid="{00000000-0005-0000-0000-0000D1000000}"/>
    <cellStyle name="Normal 3 10" xfId="218" xr:uid="{00000000-0005-0000-0000-0000D2000000}"/>
    <cellStyle name="Normal 3 10 2" xfId="219" xr:uid="{00000000-0005-0000-0000-0000D3000000}"/>
    <cellStyle name="Normal 3 11" xfId="220" xr:uid="{00000000-0005-0000-0000-0000D4000000}"/>
    <cellStyle name="Normal 3 11 2" xfId="221" xr:uid="{00000000-0005-0000-0000-0000D5000000}"/>
    <cellStyle name="Normal 3 12" xfId="222" xr:uid="{00000000-0005-0000-0000-0000D6000000}"/>
    <cellStyle name="Normal 3 2" xfId="223" xr:uid="{00000000-0005-0000-0000-0000D7000000}"/>
    <cellStyle name="Normal 3 2 10" xfId="224" xr:uid="{00000000-0005-0000-0000-0000D8000000}"/>
    <cellStyle name="Normal 3 2 10 2" xfId="225" xr:uid="{00000000-0005-0000-0000-0000D9000000}"/>
    <cellStyle name="Normal 3 2 11" xfId="226" xr:uid="{00000000-0005-0000-0000-0000DA000000}"/>
    <cellStyle name="Normal 3 2 2" xfId="227" xr:uid="{00000000-0005-0000-0000-0000DB000000}"/>
    <cellStyle name="Normal 3 2 2 10" xfId="228" xr:uid="{00000000-0005-0000-0000-0000DC000000}"/>
    <cellStyle name="Normal 3 2 2 10 2" xfId="229" xr:uid="{00000000-0005-0000-0000-0000DD000000}"/>
    <cellStyle name="Normal 3 2 2 11" xfId="230" xr:uid="{00000000-0005-0000-0000-0000DE000000}"/>
    <cellStyle name="Normal 3 2 2 2" xfId="231" xr:uid="{00000000-0005-0000-0000-0000DF000000}"/>
    <cellStyle name="Normal 3 2 2 2 2" xfId="232" xr:uid="{00000000-0005-0000-0000-0000E0000000}"/>
    <cellStyle name="Normal 3 2 2 3" xfId="233" xr:uid="{00000000-0005-0000-0000-0000E1000000}"/>
    <cellStyle name="Normal 3 2 2 3 2" xfId="234" xr:uid="{00000000-0005-0000-0000-0000E2000000}"/>
    <cellStyle name="Normal 3 2 2 4" xfId="235" xr:uid="{00000000-0005-0000-0000-0000E3000000}"/>
    <cellStyle name="Normal 3 2 2 4 2" xfId="236" xr:uid="{00000000-0005-0000-0000-0000E4000000}"/>
    <cellStyle name="Normal 3 2 2 5" xfId="237" xr:uid="{00000000-0005-0000-0000-0000E5000000}"/>
    <cellStyle name="Normal 3 2 2 5 2" xfId="238" xr:uid="{00000000-0005-0000-0000-0000E6000000}"/>
    <cellStyle name="Normal 3 2 2 6" xfId="239" xr:uid="{00000000-0005-0000-0000-0000E7000000}"/>
    <cellStyle name="Normal 3 2 2 6 2" xfId="240" xr:uid="{00000000-0005-0000-0000-0000E8000000}"/>
    <cellStyle name="Normal 3 2 2 7" xfId="241" xr:uid="{00000000-0005-0000-0000-0000E9000000}"/>
    <cellStyle name="Normal 3 2 2 7 2" xfId="242" xr:uid="{00000000-0005-0000-0000-0000EA000000}"/>
    <cellStyle name="Normal 3 2 2 8" xfId="243" xr:uid="{00000000-0005-0000-0000-0000EB000000}"/>
    <cellStyle name="Normal 3 2 2 8 2" xfId="244" xr:uid="{00000000-0005-0000-0000-0000EC000000}"/>
    <cellStyle name="Normal 3 2 2 9" xfId="245" xr:uid="{00000000-0005-0000-0000-0000ED000000}"/>
    <cellStyle name="Normal 3 2 2 9 2" xfId="246" xr:uid="{00000000-0005-0000-0000-0000EE000000}"/>
    <cellStyle name="Normal 3 2 3" xfId="247" xr:uid="{00000000-0005-0000-0000-0000EF000000}"/>
    <cellStyle name="Normal 3 2 3 2" xfId="248" xr:uid="{00000000-0005-0000-0000-0000F0000000}"/>
    <cellStyle name="Normal 3 2 4" xfId="249" xr:uid="{00000000-0005-0000-0000-0000F1000000}"/>
    <cellStyle name="Normal 3 2 4 2" xfId="250" xr:uid="{00000000-0005-0000-0000-0000F2000000}"/>
    <cellStyle name="Normal 3 2 5" xfId="251" xr:uid="{00000000-0005-0000-0000-0000F3000000}"/>
    <cellStyle name="Normal 3 2 5 2" xfId="252" xr:uid="{00000000-0005-0000-0000-0000F4000000}"/>
    <cellStyle name="Normal 3 2 6" xfId="253" xr:uid="{00000000-0005-0000-0000-0000F5000000}"/>
    <cellStyle name="Normal 3 2 6 2" xfId="254" xr:uid="{00000000-0005-0000-0000-0000F6000000}"/>
    <cellStyle name="Normal 3 2 7" xfId="255" xr:uid="{00000000-0005-0000-0000-0000F7000000}"/>
    <cellStyle name="Normal 3 2 7 2" xfId="256" xr:uid="{00000000-0005-0000-0000-0000F8000000}"/>
    <cellStyle name="Normal 3 2 8" xfId="257" xr:uid="{00000000-0005-0000-0000-0000F9000000}"/>
    <cellStyle name="Normal 3 2 8 2" xfId="258" xr:uid="{00000000-0005-0000-0000-0000FA000000}"/>
    <cellStyle name="Normal 3 2 9" xfId="259" xr:uid="{00000000-0005-0000-0000-0000FB000000}"/>
    <cellStyle name="Normal 3 2 9 2" xfId="260" xr:uid="{00000000-0005-0000-0000-0000FC000000}"/>
    <cellStyle name="Normal 3 2_7 Offending Histories tables" xfId="261" xr:uid="{00000000-0005-0000-0000-0000FD000000}"/>
    <cellStyle name="Normal 3 3" xfId="262" xr:uid="{00000000-0005-0000-0000-0000FE000000}"/>
    <cellStyle name="Normal 3 3 2" xfId="263" xr:uid="{00000000-0005-0000-0000-0000FF000000}"/>
    <cellStyle name="Normal 3 4" xfId="264" xr:uid="{00000000-0005-0000-0000-000000010000}"/>
    <cellStyle name="Normal 3 4 2" xfId="265" xr:uid="{00000000-0005-0000-0000-000001010000}"/>
    <cellStyle name="Normal 3 5" xfId="266" xr:uid="{00000000-0005-0000-0000-000002010000}"/>
    <cellStyle name="Normal 3 5 2" xfId="267" xr:uid="{00000000-0005-0000-0000-000003010000}"/>
    <cellStyle name="Normal 3 6" xfId="268" xr:uid="{00000000-0005-0000-0000-000004010000}"/>
    <cellStyle name="Normal 3 6 2" xfId="269" xr:uid="{00000000-0005-0000-0000-000005010000}"/>
    <cellStyle name="Normal 3 7" xfId="270" xr:uid="{00000000-0005-0000-0000-000006010000}"/>
    <cellStyle name="Normal 3 7 2" xfId="271" xr:uid="{00000000-0005-0000-0000-000007010000}"/>
    <cellStyle name="Normal 3 8" xfId="272" xr:uid="{00000000-0005-0000-0000-000008010000}"/>
    <cellStyle name="Normal 3 8 2" xfId="273" xr:uid="{00000000-0005-0000-0000-000009010000}"/>
    <cellStyle name="Normal 3 9" xfId="274" xr:uid="{00000000-0005-0000-0000-00000A010000}"/>
    <cellStyle name="Normal 3 9 2" xfId="275" xr:uid="{00000000-0005-0000-0000-00000B010000}"/>
    <cellStyle name="Normal 4" xfId="276" xr:uid="{00000000-0005-0000-0000-00000C010000}"/>
    <cellStyle name="Normal 4 10" xfId="277" xr:uid="{00000000-0005-0000-0000-00000D010000}"/>
    <cellStyle name="Normal 4 10 2" xfId="278" xr:uid="{00000000-0005-0000-0000-00000E010000}"/>
    <cellStyle name="Normal 4 11" xfId="279" xr:uid="{00000000-0005-0000-0000-00000F010000}"/>
    <cellStyle name="Normal 4 11 2" xfId="280" xr:uid="{00000000-0005-0000-0000-000010010000}"/>
    <cellStyle name="Normal 4 12" xfId="281" xr:uid="{00000000-0005-0000-0000-000011010000}"/>
    <cellStyle name="Normal 4 2" xfId="282" xr:uid="{00000000-0005-0000-0000-000012010000}"/>
    <cellStyle name="Normal 4 2 2" xfId="283" xr:uid="{00000000-0005-0000-0000-000013010000}"/>
    <cellStyle name="Normal 4 3" xfId="284" xr:uid="{00000000-0005-0000-0000-000014010000}"/>
    <cellStyle name="Normal 4 3 2" xfId="285" xr:uid="{00000000-0005-0000-0000-000015010000}"/>
    <cellStyle name="Normal 4 4" xfId="286" xr:uid="{00000000-0005-0000-0000-000016010000}"/>
    <cellStyle name="Normal 4 4 2" xfId="287" xr:uid="{00000000-0005-0000-0000-000017010000}"/>
    <cellStyle name="Normal 4 5" xfId="288" xr:uid="{00000000-0005-0000-0000-000018010000}"/>
    <cellStyle name="Normal 4 5 2" xfId="289" xr:uid="{00000000-0005-0000-0000-000019010000}"/>
    <cellStyle name="Normal 4 6" xfId="290" xr:uid="{00000000-0005-0000-0000-00001A010000}"/>
    <cellStyle name="Normal 4 6 2" xfId="291" xr:uid="{00000000-0005-0000-0000-00001B010000}"/>
    <cellStyle name="Normal 4 7" xfId="292" xr:uid="{00000000-0005-0000-0000-00001C010000}"/>
    <cellStyle name="Normal 4 7 2" xfId="293" xr:uid="{00000000-0005-0000-0000-00001D010000}"/>
    <cellStyle name="Normal 4 8" xfId="294" xr:uid="{00000000-0005-0000-0000-00001E010000}"/>
    <cellStyle name="Normal 4 8 2" xfId="295" xr:uid="{00000000-0005-0000-0000-00001F010000}"/>
    <cellStyle name="Normal 4 9" xfId="296" xr:uid="{00000000-0005-0000-0000-000020010000}"/>
    <cellStyle name="Normal 4 9 2" xfId="297" xr:uid="{00000000-0005-0000-0000-000021010000}"/>
    <cellStyle name="Normal 5" xfId="298" xr:uid="{00000000-0005-0000-0000-000022010000}"/>
    <cellStyle name="Normal 5 2" xfId="299" xr:uid="{00000000-0005-0000-0000-000023010000}"/>
    <cellStyle name="Normal 5 2 2" xfId="300" xr:uid="{00000000-0005-0000-0000-000024010000}"/>
    <cellStyle name="Normal 5 3" xfId="301" xr:uid="{00000000-0005-0000-0000-000025010000}"/>
    <cellStyle name="Normal 6" xfId="302" xr:uid="{00000000-0005-0000-0000-000026010000}"/>
    <cellStyle name="Normal 6 2" xfId="303" xr:uid="{00000000-0005-0000-0000-000027010000}"/>
    <cellStyle name="Normal 6 2 2" xfId="304" xr:uid="{00000000-0005-0000-0000-000028010000}"/>
    <cellStyle name="Normal 6 3" xfId="305" xr:uid="{00000000-0005-0000-0000-000029010000}"/>
    <cellStyle name="Normal 7" xfId="306" xr:uid="{00000000-0005-0000-0000-00002A010000}"/>
    <cellStyle name="Normal 7 2" xfId="307" xr:uid="{00000000-0005-0000-0000-00002B010000}"/>
    <cellStyle name="Normal 7 2 2" xfId="308" xr:uid="{00000000-0005-0000-0000-00002C010000}"/>
    <cellStyle name="Normal 7 3" xfId="309" xr:uid="{00000000-0005-0000-0000-00002D010000}"/>
    <cellStyle name="Normal 8" xfId="310" xr:uid="{00000000-0005-0000-0000-00002E010000}"/>
    <cellStyle name="Normal 8 2" xfId="311" xr:uid="{00000000-0005-0000-0000-00002F010000}"/>
    <cellStyle name="Normal 8 2 2" xfId="312" xr:uid="{00000000-0005-0000-0000-000030010000}"/>
    <cellStyle name="Normal 8 3" xfId="313" xr:uid="{00000000-0005-0000-0000-000031010000}"/>
    <cellStyle name="Normal 9" xfId="314" xr:uid="{00000000-0005-0000-0000-000032010000}"/>
    <cellStyle name="Normal 9 2" xfId="315" xr:uid="{00000000-0005-0000-0000-000033010000}"/>
    <cellStyle name="Normal 9 2 2" xfId="316" xr:uid="{00000000-0005-0000-0000-000034010000}"/>
    <cellStyle name="Normal 9 3" xfId="317" xr:uid="{00000000-0005-0000-0000-000035010000}"/>
    <cellStyle name="Normal_1049 - YJB Distinct Offenders" xfId="118" xr:uid="{00000000-0005-0000-0000-000036010000}"/>
    <cellStyle name="Normal_1049 - YJB Distinct Offenders 2" xfId="119" xr:uid="{00000000-0005-0000-0000-000037010000}"/>
    <cellStyle name="Normal_Cautions criminal histories" xfId="318" xr:uid="{00000000-0005-0000-0000-000038010000}"/>
    <cellStyle name="Normal_Cautions criminal histories 2" xfId="319" xr:uid="{00000000-0005-0000-0000-000039010000}"/>
    <cellStyle name="Normal_Cautions criminal histories_Caution_Template2012Q1" xfId="320" xr:uid="{00000000-0005-0000-0000-00003A010000}"/>
    <cellStyle name="Normal_FTE tables" xfId="321" xr:uid="{00000000-0005-0000-0000-00003B010000}"/>
    <cellStyle name="Normal_Quarterly FTE tables combined" xfId="322" xr:uid="{00000000-0005-0000-0000-00003C010000}"/>
    <cellStyle name="Normal_Sentence criminal histories 2" xfId="323" xr:uid="{00000000-0005-0000-0000-00003D010000}"/>
    <cellStyle name="Normal_Sentence criminal histories_Sentencing_Templates_2012Q1a" xfId="324" xr:uid="{00000000-0005-0000-0000-00003E010000}"/>
    <cellStyle name="Note" xfId="17" builtinId="10" customBuiltin="1"/>
    <cellStyle name="Note 2" xfId="325" xr:uid="{00000000-0005-0000-0000-000040010000}"/>
    <cellStyle name="Output" xfId="12" builtinId="21" customBuiltin="1"/>
    <cellStyle name="Output 2" xfId="326" xr:uid="{00000000-0005-0000-0000-000042010000}"/>
    <cellStyle name="Per cent" xfId="2" builtinId="5" customBuiltin="1"/>
    <cellStyle name="Percent 2" xfId="327" xr:uid="{00000000-0005-0000-0000-000044010000}"/>
    <cellStyle name="Refdb standard" xfId="328" xr:uid="{00000000-0005-0000-0000-000045010000}"/>
    <cellStyle name="Refdb standard 2" xfId="329" xr:uid="{00000000-0005-0000-0000-000046010000}"/>
    <cellStyle name="Style 1" xfId="330" xr:uid="{00000000-0005-0000-0000-000047010000}"/>
    <cellStyle name="Title" xfId="3" builtinId="15" customBuiltin="1"/>
    <cellStyle name="Title 2" xfId="331" xr:uid="{00000000-0005-0000-0000-000049010000}"/>
    <cellStyle name="Total" xfId="19" builtinId="25" customBuiltin="1"/>
    <cellStyle name="Total 2" xfId="332" xr:uid="{00000000-0005-0000-0000-00004B010000}"/>
    <cellStyle name="Warning Text" xfId="16" builtinId="11" customBuiltin="1"/>
    <cellStyle name="Warning Text 2" xfId="333" xr:uid="{00000000-0005-0000-0000-00004D010000}"/>
  </cellStyles>
  <dxfs count="89">
    <dxf>
      <font>
        <strike val="0"/>
        <outline val="0"/>
        <shadow val="0"/>
        <u val="none"/>
        <vertAlign val="baseline"/>
        <sz val="10"/>
        <color auto="1"/>
        <name val="Arial"/>
        <family val="2"/>
        <scheme val="none"/>
      </font>
    </dxf>
    <dxf>
      <font>
        <strike val="0"/>
        <outline val="0"/>
        <shadow val="0"/>
        <u val="none"/>
        <vertAlign val="baseline"/>
        <sz val="10"/>
        <color auto="1"/>
        <name val="Arial"/>
        <family val="2"/>
        <scheme val="none"/>
      </font>
    </dxf>
    <dxf>
      <font>
        <strike val="0"/>
        <outline val="0"/>
        <shadow val="0"/>
        <u val="none"/>
        <vertAlign val="baseline"/>
        <sz val="10"/>
        <color auto="1"/>
        <name val="Arial"/>
        <family val="2"/>
        <scheme val="none"/>
      </font>
    </dxf>
    <dxf>
      <font>
        <strike val="0"/>
        <outline val="0"/>
        <shadow val="0"/>
        <u val="none"/>
        <vertAlign val="baseline"/>
        <sz val="10"/>
        <color auto="1"/>
        <name val="Arial"/>
        <family val="2"/>
        <scheme val="none"/>
      </font>
    </dxf>
    <dxf>
      <font>
        <strike val="0"/>
        <outline val="0"/>
        <shadow val="0"/>
        <u val="none"/>
        <vertAlign val="baseline"/>
        <sz val="10"/>
        <color auto="1"/>
        <name val="Arial"/>
        <family val="2"/>
        <scheme val="none"/>
      </font>
    </dxf>
    <dxf>
      <font>
        <strike val="0"/>
        <outline val="0"/>
        <shadow val="0"/>
        <u val="none"/>
        <vertAlign val="baseline"/>
        <sz val="10"/>
        <color auto="1"/>
        <name val="Arial"/>
        <family val="2"/>
        <scheme val="none"/>
      </font>
    </dxf>
    <dxf>
      <border>
        <bottom style="thin">
          <color rgb="FF000000"/>
        </bottom>
      </border>
    </dxf>
    <dxf>
      <font>
        <strike val="0"/>
        <outline val="0"/>
        <shadow val="0"/>
        <u val="none"/>
        <vertAlign val="baseline"/>
        <sz val="10"/>
        <color auto="1"/>
        <name val="Arial"/>
        <family val="2"/>
        <scheme val="none"/>
      </font>
    </dxf>
    <dxf>
      <font>
        <b val="0"/>
        <i val="0"/>
        <strike val="0"/>
        <condense val="0"/>
        <extend val="0"/>
        <outline val="0"/>
        <shadow val="0"/>
        <u val="none"/>
        <vertAlign val="baseline"/>
        <sz val="10"/>
        <color auto="1"/>
        <name val="Arial"/>
        <family val="2"/>
        <scheme val="none"/>
      </font>
      <numFmt numFmtId="13" formatCode="0%"/>
    </dxf>
    <dxf>
      <font>
        <b val="0"/>
        <i val="0"/>
        <strike val="0"/>
        <condense val="0"/>
        <extend val="0"/>
        <outline val="0"/>
        <shadow val="0"/>
        <u val="none"/>
        <vertAlign val="baseline"/>
        <sz val="10"/>
        <color auto="1"/>
        <name val="Arial"/>
        <family val="2"/>
        <scheme val="none"/>
      </font>
      <numFmt numFmtId="13" formatCode="0%"/>
    </dxf>
    <dxf>
      <font>
        <b val="0"/>
        <i val="0"/>
        <strike val="0"/>
        <condense val="0"/>
        <extend val="0"/>
        <outline val="0"/>
        <shadow val="0"/>
        <u val="none"/>
        <vertAlign val="baseline"/>
        <sz val="10"/>
        <color auto="1"/>
        <name val="Arial"/>
        <family val="2"/>
        <scheme val="none"/>
      </font>
      <numFmt numFmtId="13" formatCode="0%"/>
    </dxf>
    <dxf>
      <font>
        <b val="0"/>
        <i val="0"/>
        <strike val="0"/>
        <condense val="0"/>
        <extend val="0"/>
        <outline val="0"/>
        <shadow val="0"/>
        <u val="none"/>
        <vertAlign val="baseline"/>
        <sz val="10"/>
        <color auto="1"/>
        <name val="Arial"/>
        <family val="2"/>
        <scheme val="none"/>
      </font>
      <numFmt numFmtId="13" formatCode="0%"/>
    </dxf>
    <dxf>
      <font>
        <b val="0"/>
        <i val="0"/>
        <strike val="0"/>
        <condense val="0"/>
        <extend val="0"/>
        <outline val="0"/>
        <shadow val="0"/>
        <u val="none"/>
        <vertAlign val="baseline"/>
        <sz val="10"/>
        <color auto="1"/>
        <name val="Arial"/>
        <family val="2"/>
        <scheme val="none"/>
      </font>
      <numFmt numFmtId="13" formatCode="0%"/>
    </dxf>
    <dxf>
      <font>
        <b val="0"/>
        <i val="0"/>
        <strike val="0"/>
        <condense val="0"/>
        <extend val="0"/>
        <outline val="0"/>
        <shadow val="0"/>
        <u val="none"/>
        <vertAlign val="baseline"/>
        <sz val="10"/>
        <color auto="1"/>
        <name val="Arial"/>
        <family val="2"/>
        <scheme val="none"/>
      </font>
      <numFmt numFmtId="13" formatCode="0%"/>
    </dxf>
    <dxf>
      <font>
        <b val="0"/>
        <i val="0"/>
        <strike val="0"/>
        <condense val="0"/>
        <extend val="0"/>
        <outline val="0"/>
        <shadow val="0"/>
        <u val="none"/>
        <vertAlign val="baseline"/>
        <sz val="10"/>
        <color auto="1"/>
        <name val="Arial"/>
        <family val="2"/>
        <scheme val="none"/>
      </font>
      <numFmt numFmtId="13" formatCode="0%"/>
    </dxf>
    <dxf>
      <font>
        <b val="0"/>
        <i val="0"/>
        <strike val="0"/>
        <condense val="0"/>
        <extend val="0"/>
        <outline val="0"/>
        <shadow val="0"/>
        <u val="none"/>
        <vertAlign val="baseline"/>
        <sz val="10"/>
        <color auto="1"/>
        <name val="Arial"/>
        <family val="2"/>
        <scheme val="none"/>
      </font>
      <numFmt numFmtId="13" formatCode="0%"/>
    </dxf>
    <dxf>
      <font>
        <b val="0"/>
        <i val="0"/>
        <strike val="0"/>
        <condense val="0"/>
        <extend val="0"/>
        <outline val="0"/>
        <shadow val="0"/>
        <u val="none"/>
        <vertAlign val="baseline"/>
        <sz val="10"/>
        <color auto="1"/>
        <name val="Arial"/>
        <family val="2"/>
        <scheme val="none"/>
      </font>
      <numFmt numFmtId="13" formatCode="0%"/>
    </dxf>
    <dxf>
      <font>
        <b val="0"/>
        <i val="0"/>
        <strike val="0"/>
        <condense val="0"/>
        <extend val="0"/>
        <outline val="0"/>
        <shadow val="0"/>
        <u val="none"/>
        <vertAlign val="baseline"/>
        <sz val="10"/>
        <color auto="1"/>
        <name val="Arial"/>
        <family val="2"/>
        <scheme val="none"/>
      </font>
      <numFmt numFmtId="13" formatCode="0%"/>
    </dxf>
    <dxf>
      <border>
        <bottom style="thin">
          <color rgb="FF000000"/>
        </bottom>
      </border>
    </dxf>
    <dxf>
      <font>
        <strike val="0"/>
        <outline val="0"/>
        <shadow val="0"/>
        <u val="none"/>
        <vertAlign val="baseline"/>
        <sz val="10"/>
        <color auto="1"/>
        <name val="Arial"/>
        <family val="2"/>
        <scheme val="none"/>
      </font>
    </dxf>
    <dxf>
      <font>
        <strike val="0"/>
        <outline val="0"/>
        <shadow val="0"/>
        <u val="none"/>
        <vertAlign val="baseline"/>
        <sz val="10"/>
        <color auto="1"/>
        <name val="Arial"/>
        <family val="2"/>
        <scheme val="none"/>
      </font>
    </dxf>
    <dxf>
      <font>
        <strike val="0"/>
        <outline val="0"/>
        <shadow val="0"/>
        <u val="none"/>
        <vertAlign val="baseline"/>
        <sz val="10"/>
        <color auto="1"/>
        <name val="Arial"/>
        <family val="2"/>
        <scheme val="none"/>
      </font>
    </dxf>
    <dxf>
      <font>
        <strike val="0"/>
        <outline val="0"/>
        <shadow val="0"/>
        <u val="none"/>
        <vertAlign val="baseline"/>
        <sz val="10"/>
        <color auto="1"/>
        <name val="Arial"/>
        <family val="2"/>
        <scheme val="none"/>
      </font>
    </dxf>
    <dxf>
      <font>
        <strike val="0"/>
        <outline val="0"/>
        <shadow val="0"/>
        <u val="none"/>
        <vertAlign val="baseline"/>
        <sz val="10"/>
        <color auto="1"/>
        <name val="Arial"/>
        <family val="2"/>
        <scheme val="none"/>
      </font>
    </dxf>
    <dxf>
      <font>
        <strike val="0"/>
        <outline val="0"/>
        <shadow val="0"/>
        <u val="none"/>
        <vertAlign val="baseline"/>
        <sz val="10"/>
        <color auto="1"/>
        <name val="Arial"/>
        <family val="2"/>
        <scheme val="none"/>
      </font>
    </dxf>
    <dxf>
      <font>
        <strike val="0"/>
        <outline val="0"/>
        <shadow val="0"/>
        <u val="none"/>
        <vertAlign val="baseline"/>
        <sz val="10"/>
        <color auto="1"/>
        <name val="Arial"/>
        <family val="2"/>
        <scheme val="none"/>
      </font>
    </dxf>
    <dxf>
      <font>
        <strike val="0"/>
        <outline val="0"/>
        <shadow val="0"/>
        <u val="none"/>
        <vertAlign val="baseline"/>
        <sz val="10"/>
        <color auto="1"/>
        <name val="Arial"/>
        <family val="2"/>
        <scheme val="none"/>
      </font>
    </dxf>
    <dxf>
      <font>
        <strike val="0"/>
        <outline val="0"/>
        <shadow val="0"/>
        <u val="none"/>
        <vertAlign val="baseline"/>
        <sz val="10"/>
        <color auto="1"/>
        <name val="Arial"/>
        <family val="2"/>
        <scheme val="none"/>
      </font>
    </dxf>
    <dxf>
      <font>
        <strike val="0"/>
        <outline val="0"/>
        <shadow val="0"/>
        <u val="none"/>
        <vertAlign val="baseline"/>
        <sz val="10"/>
        <color auto="1"/>
        <name val="Arial"/>
        <family val="2"/>
        <scheme val="none"/>
      </font>
    </dxf>
    <dxf>
      <font>
        <strike val="0"/>
        <outline val="0"/>
        <shadow val="0"/>
        <u val="none"/>
        <vertAlign val="baseline"/>
        <sz val="10"/>
        <color auto="1"/>
        <name val="Arial"/>
        <family val="2"/>
        <scheme val="none"/>
      </font>
    </dxf>
    <dxf>
      <border>
        <bottom style="thin">
          <color rgb="FF000000"/>
        </bottom>
      </border>
    </dxf>
    <dxf>
      <font>
        <b val="0"/>
        <i val="0"/>
        <strike val="0"/>
        <outline val="0"/>
        <shadow val="0"/>
        <u val="none"/>
        <vertAlign val="baseline"/>
        <sz val="10"/>
        <color auto="1"/>
        <name val="Arial"/>
        <family val="2"/>
        <scheme val="none"/>
      </font>
    </dxf>
    <dxf>
      <font>
        <b val="0"/>
        <i val="0"/>
        <strike val="0"/>
        <condense val="0"/>
        <extend val="0"/>
        <outline val="0"/>
        <shadow val="0"/>
        <u val="none"/>
        <vertAlign val="baseline"/>
        <sz val="10"/>
        <color auto="1"/>
        <name val="Arial"/>
        <family val="2"/>
        <scheme val="none"/>
      </font>
      <numFmt numFmtId="3" formatCode="#,##0"/>
      <fill>
        <patternFill patternType="none">
          <fgColor indexed="64"/>
          <bgColor indexed="65"/>
        </patternFill>
      </fill>
      <alignment horizontal="right" vertical="center" textRotation="0" wrapText="0" indent="0" justifyLastLine="0" shrinkToFit="0" readingOrder="0"/>
      <protection locked="1" hidden="0"/>
    </dxf>
    <dxf>
      <font>
        <b val="0"/>
        <i val="0"/>
        <strike val="0"/>
        <condense val="0"/>
        <extend val="0"/>
        <outline val="0"/>
        <shadow val="0"/>
        <u val="none"/>
        <vertAlign val="baseline"/>
        <sz val="10"/>
        <color auto="1"/>
        <name val="Arial"/>
        <family val="2"/>
        <scheme val="none"/>
      </font>
      <numFmt numFmtId="3" formatCode="#,##0"/>
      <fill>
        <patternFill patternType="none">
          <fgColor indexed="64"/>
          <bgColor indexed="65"/>
        </patternFill>
      </fill>
      <alignment horizontal="right" vertical="center" textRotation="0" wrapText="0" indent="0" justifyLastLine="0" shrinkToFit="0" readingOrder="0"/>
      <protection locked="1" hidden="0"/>
    </dxf>
    <dxf>
      <font>
        <b val="0"/>
        <i val="0"/>
        <strike val="0"/>
        <condense val="0"/>
        <extend val="0"/>
        <outline val="0"/>
        <shadow val="0"/>
        <u val="none"/>
        <vertAlign val="baseline"/>
        <sz val="10"/>
        <color auto="1"/>
        <name val="Arial"/>
        <family val="2"/>
        <scheme val="none"/>
      </font>
      <numFmt numFmtId="3" formatCode="#,##0"/>
      <fill>
        <patternFill patternType="none">
          <fgColor indexed="64"/>
          <bgColor indexed="65"/>
        </patternFill>
      </fill>
      <alignment horizontal="right" vertical="center" textRotation="0" wrapText="0" indent="0" justifyLastLine="0" shrinkToFit="0" readingOrder="0"/>
      <protection locked="1" hidden="0"/>
    </dxf>
    <dxf>
      <font>
        <b val="0"/>
        <i val="0"/>
        <strike val="0"/>
        <condense val="0"/>
        <extend val="0"/>
        <outline val="0"/>
        <shadow val="0"/>
        <u val="none"/>
        <vertAlign val="baseline"/>
        <sz val="10"/>
        <color auto="1"/>
        <name val="Arial"/>
        <family val="2"/>
        <scheme val="none"/>
      </font>
      <numFmt numFmtId="3" formatCode="#,##0"/>
      <fill>
        <patternFill patternType="none">
          <fgColor indexed="64"/>
          <bgColor indexed="65"/>
        </patternFill>
      </fill>
      <alignment horizontal="right" vertical="center" textRotation="0" wrapText="0" indent="0" justifyLastLine="0" shrinkToFit="0" readingOrder="0"/>
      <protection locked="1" hidden="0"/>
    </dxf>
    <dxf>
      <font>
        <b val="0"/>
        <i val="0"/>
        <strike val="0"/>
        <condense val="0"/>
        <extend val="0"/>
        <outline val="0"/>
        <shadow val="0"/>
        <u val="none"/>
        <vertAlign val="baseline"/>
        <sz val="10"/>
        <color auto="1"/>
        <name val="Arial"/>
        <family val="2"/>
        <scheme val="none"/>
      </font>
      <numFmt numFmtId="3" formatCode="#,##0"/>
      <fill>
        <patternFill patternType="none">
          <fgColor indexed="64"/>
          <bgColor indexed="65"/>
        </patternFill>
      </fill>
      <alignment horizontal="right" vertical="center" textRotation="0" wrapText="0" indent="0" justifyLastLine="0" shrinkToFit="0" readingOrder="0"/>
      <protection locked="1" hidden="0"/>
    </dxf>
    <dxf>
      <font>
        <b val="0"/>
        <i val="0"/>
        <strike val="0"/>
        <condense val="0"/>
        <extend val="0"/>
        <outline val="0"/>
        <shadow val="0"/>
        <u val="none"/>
        <vertAlign val="baseline"/>
        <sz val="10"/>
        <color auto="1"/>
        <name val="Arial"/>
        <family val="2"/>
        <scheme val="none"/>
      </font>
      <numFmt numFmtId="3" formatCode="#,##0"/>
      <fill>
        <patternFill patternType="none">
          <fgColor indexed="64"/>
          <bgColor indexed="65"/>
        </patternFill>
      </fill>
      <alignment horizontal="right" vertical="center" textRotation="0" wrapText="0" indent="0" justifyLastLine="0" shrinkToFit="0" readingOrder="0"/>
      <protection locked="1" hidden="0"/>
    </dxf>
    <dxf>
      <font>
        <b val="0"/>
        <i val="0"/>
        <strike val="0"/>
        <condense val="0"/>
        <extend val="0"/>
        <outline val="0"/>
        <shadow val="0"/>
        <u val="none"/>
        <vertAlign val="baseline"/>
        <sz val="10"/>
        <color auto="1"/>
        <name val="Arial"/>
        <family val="2"/>
        <scheme val="none"/>
      </font>
      <numFmt numFmtId="3" formatCode="#,##0"/>
      <fill>
        <patternFill patternType="none">
          <fgColor indexed="64"/>
          <bgColor indexed="65"/>
        </patternFill>
      </fill>
      <alignment horizontal="right" vertical="center" textRotation="0" wrapText="0" indent="0" justifyLastLine="0" shrinkToFit="0" readingOrder="0"/>
      <protection locked="1" hidden="0"/>
    </dxf>
    <dxf>
      <font>
        <b val="0"/>
        <i val="0"/>
        <strike val="0"/>
        <condense val="0"/>
        <extend val="0"/>
        <outline val="0"/>
        <shadow val="0"/>
        <u val="none"/>
        <vertAlign val="baseline"/>
        <sz val="10"/>
        <color auto="1"/>
        <name val="Arial"/>
        <family val="2"/>
        <scheme val="none"/>
      </font>
      <numFmt numFmtId="3" formatCode="#,##0"/>
      <fill>
        <patternFill patternType="none">
          <fgColor indexed="64"/>
          <bgColor indexed="65"/>
        </patternFill>
      </fill>
      <alignment horizontal="right" vertical="center" textRotation="0" wrapText="0" indent="0" justifyLastLine="0" shrinkToFit="0" readingOrder="0"/>
      <protection locked="1" hidden="0"/>
    </dxf>
    <dxf>
      <font>
        <b val="0"/>
        <i val="0"/>
        <strike val="0"/>
        <condense val="0"/>
        <extend val="0"/>
        <outline val="0"/>
        <shadow val="0"/>
        <u val="none"/>
        <vertAlign val="baseline"/>
        <sz val="10"/>
        <color auto="1"/>
        <name val="Arial"/>
        <family val="2"/>
        <scheme val="none"/>
      </font>
      <numFmt numFmtId="3" formatCode="#,##0"/>
      <fill>
        <patternFill patternType="none">
          <fgColor indexed="64"/>
          <bgColor indexed="65"/>
        </patternFill>
      </fill>
      <alignment horizontal="right" vertical="center" textRotation="0" wrapText="0" indent="0" justifyLastLine="0" shrinkToFit="0" readingOrder="0"/>
      <protection locked="1" hidden="0"/>
    </dxf>
    <dxf>
      <font>
        <b val="0"/>
        <i val="0"/>
        <strike val="0"/>
        <condense val="0"/>
        <extend val="0"/>
        <outline val="0"/>
        <shadow val="0"/>
        <u val="none"/>
        <vertAlign val="baseline"/>
        <sz val="10"/>
        <color auto="1"/>
        <name val="Arial"/>
        <family val="2"/>
        <scheme val="none"/>
      </font>
      <numFmt numFmtId="3" formatCode="#,##0"/>
      <fill>
        <patternFill patternType="none">
          <fgColor indexed="64"/>
          <bgColor indexed="65"/>
        </patternFill>
      </fill>
      <alignment horizontal="right" vertical="center" textRotation="0" wrapText="0" indent="0" justifyLastLine="0" shrinkToFit="0" readingOrder="0"/>
      <protection locked="1" hidden="0"/>
    </dxf>
    <dxf>
      <border diagonalUp="0" diagonalDown="0">
        <left/>
        <right/>
        <top style="thin">
          <color auto="1"/>
        </top>
        <bottom style="thin">
          <color auto="1"/>
        </bottom>
      </border>
    </dxf>
    <dxf>
      <font>
        <strike val="0"/>
        <outline val="0"/>
        <shadow val="0"/>
        <u val="none"/>
        <vertAlign val="baseline"/>
        <sz val="10"/>
        <color auto="1"/>
        <name val="Arial"/>
        <family val="2"/>
        <scheme val="none"/>
      </font>
    </dxf>
    <dxf>
      <font>
        <b val="0"/>
        <i val="0"/>
        <strike val="0"/>
        <condense val="0"/>
        <extend val="0"/>
        <outline val="0"/>
        <shadow val="0"/>
        <u val="none"/>
        <vertAlign val="baseline"/>
        <sz val="10"/>
        <color auto="1"/>
        <name val="Arial"/>
        <family val="2"/>
        <scheme val="none"/>
      </font>
      <numFmt numFmtId="3" formatCode="#,##0"/>
      <fill>
        <patternFill patternType="none">
          <fgColor indexed="64"/>
          <bgColor indexed="65"/>
        </patternFill>
      </fill>
      <alignment horizontal="right" vertical="center" textRotation="0" wrapText="0" indent="0" justifyLastLine="0" shrinkToFit="0" readingOrder="0"/>
      <protection locked="1" hidden="0"/>
    </dxf>
    <dxf>
      <font>
        <b val="0"/>
        <i val="0"/>
        <strike val="0"/>
        <condense val="0"/>
        <extend val="0"/>
        <outline val="0"/>
        <shadow val="0"/>
        <u val="none"/>
        <vertAlign val="baseline"/>
        <sz val="10"/>
        <color auto="1"/>
        <name val="Arial"/>
        <family val="2"/>
        <scheme val="none"/>
      </font>
      <numFmt numFmtId="3" formatCode="#,##0"/>
      <fill>
        <patternFill patternType="none">
          <fgColor indexed="64"/>
          <bgColor indexed="65"/>
        </patternFill>
      </fill>
      <alignment horizontal="right" vertical="center" textRotation="0" wrapText="0" indent="0" justifyLastLine="0" shrinkToFit="0" readingOrder="0"/>
      <protection locked="1" hidden="0"/>
    </dxf>
    <dxf>
      <font>
        <b val="0"/>
        <i val="0"/>
        <strike val="0"/>
        <condense val="0"/>
        <extend val="0"/>
        <outline val="0"/>
        <shadow val="0"/>
        <u val="none"/>
        <vertAlign val="baseline"/>
        <sz val="10"/>
        <color auto="1"/>
        <name val="Arial"/>
        <family val="2"/>
        <scheme val="none"/>
      </font>
      <numFmt numFmtId="3" formatCode="#,##0"/>
      <fill>
        <patternFill patternType="none">
          <fgColor indexed="64"/>
          <bgColor indexed="65"/>
        </patternFill>
      </fill>
      <alignment horizontal="right" vertical="center" textRotation="0" wrapText="0" indent="0" justifyLastLine="0" shrinkToFit="0" readingOrder="0"/>
      <protection locked="1" hidden="0"/>
    </dxf>
    <dxf>
      <font>
        <b val="0"/>
        <i val="0"/>
        <strike val="0"/>
        <condense val="0"/>
        <extend val="0"/>
        <outline val="0"/>
        <shadow val="0"/>
        <u val="none"/>
        <vertAlign val="baseline"/>
        <sz val="10"/>
        <color auto="1"/>
        <name val="Arial"/>
        <family val="2"/>
        <scheme val="none"/>
      </font>
      <numFmt numFmtId="3" formatCode="#,##0"/>
      <fill>
        <patternFill patternType="none">
          <fgColor indexed="64"/>
          <bgColor indexed="65"/>
        </patternFill>
      </fill>
      <alignment horizontal="right" vertical="center" textRotation="0" wrapText="0" indent="0" justifyLastLine="0" shrinkToFit="0" readingOrder="0"/>
      <protection locked="1" hidden="0"/>
    </dxf>
    <dxf>
      <font>
        <b val="0"/>
        <i val="0"/>
        <strike val="0"/>
        <condense val="0"/>
        <extend val="0"/>
        <outline val="0"/>
        <shadow val="0"/>
        <u val="none"/>
        <vertAlign val="baseline"/>
        <sz val="10"/>
        <color auto="1"/>
        <name val="Arial"/>
        <family val="2"/>
        <scheme val="none"/>
      </font>
      <numFmt numFmtId="3" formatCode="#,##0"/>
      <fill>
        <patternFill patternType="none">
          <fgColor indexed="64"/>
          <bgColor indexed="65"/>
        </patternFill>
      </fill>
      <alignment horizontal="right" vertical="center" textRotation="0" wrapText="0" indent="0" justifyLastLine="0" shrinkToFit="0" readingOrder="0"/>
      <protection locked="1" hidden="0"/>
    </dxf>
    <dxf>
      <font>
        <b val="0"/>
        <i val="0"/>
        <strike val="0"/>
        <condense val="0"/>
        <extend val="0"/>
        <outline val="0"/>
        <shadow val="0"/>
        <u val="none"/>
        <vertAlign val="baseline"/>
        <sz val="10"/>
        <color auto="1"/>
        <name val="Arial"/>
        <family val="2"/>
        <scheme val="none"/>
      </font>
      <numFmt numFmtId="3" formatCode="#,##0"/>
      <fill>
        <patternFill patternType="none">
          <fgColor indexed="64"/>
          <bgColor indexed="65"/>
        </patternFill>
      </fill>
      <alignment horizontal="right" vertical="center" textRotation="0" wrapText="0" indent="0" justifyLastLine="0" shrinkToFit="0" readingOrder="0"/>
      <protection locked="1" hidden="0"/>
    </dxf>
    <dxf>
      <font>
        <b val="0"/>
        <i val="0"/>
        <strike val="0"/>
        <condense val="0"/>
        <extend val="0"/>
        <outline val="0"/>
        <shadow val="0"/>
        <u val="none"/>
        <vertAlign val="baseline"/>
        <sz val="10"/>
        <color auto="1"/>
        <name val="Arial"/>
        <family val="2"/>
        <scheme val="none"/>
      </font>
      <numFmt numFmtId="3" formatCode="#,##0"/>
      <fill>
        <patternFill patternType="none">
          <fgColor indexed="64"/>
          <bgColor indexed="65"/>
        </patternFill>
      </fill>
      <alignment horizontal="right" vertical="center" textRotation="0" wrapText="0" indent="0" justifyLastLine="0" shrinkToFit="0" readingOrder="0"/>
      <protection locked="1" hidden="0"/>
    </dxf>
    <dxf>
      <font>
        <b val="0"/>
        <i val="0"/>
        <strike val="0"/>
        <condense val="0"/>
        <extend val="0"/>
        <outline val="0"/>
        <shadow val="0"/>
        <u val="none"/>
        <vertAlign val="baseline"/>
        <sz val="10"/>
        <color auto="1"/>
        <name val="Arial"/>
        <family val="2"/>
        <scheme val="none"/>
      </font>
      <numFmt numFmtId="3" formatCode="#,##0"/>
      <fill>
        <patternFill patternType="none">
          <fgColor indexed="64"/>
          <bgColor indexed="65"/>
        </patternFill>
      </fill>
      <alignment horizontal="right" vertical="center" textRotation="0" wrapText="0" indent="0" justifyLastLine="0" shrinkToFit="0" readingOrder="0"/>
      <protection locked="1" hidden="0"/>
    </dxf>
    <dxf>
      <font>
        <b val="0"/>
        <i val="0"/>
        <strike val="0"/>
        <condense val="0"/>
        <extend val="0"/>
        <outline val="0"/>
        <shadow val="0"/>
        <u val="none"/>
        <vertAlign val="baseline"/>
        <sz val="10"/>
        <color auto="1"/>
        <name val="Arial"/>
        <family val="2"/>
        <scheme val="none"/>
      </font>
      <numFmt numFmtId="3" formatCode="#,##0"/>
      <fill>
        <patternFill patternType="none">
          <fgColor indexed="64"/>
          <bgColor indexed="65"/>
        </patternFill>
      </fill>
      <alignment horizontal="right" vertical="center" textRotation="0" wrapText="0" indent="0" justifyLastLine="0" shrinkToFit="0" readingOrder="0"/>
      <protection locked="1" hidden="0"/>
    </dxf>
    <dxf>
      <font>
        <b val="0"/>
        <i val="0"/>
        <strike val="0"/>
        <condense val="0"/>
        <extend val="0"/>
        <outline val="0"/>
        <shadow val="0"/>
        <u val="none"/>
        <vertAlign val="baseline"/>
        <sz val="10"/>
        <color auto="1"/>
        <name val="Arial"/>
        <family val="2"/>
        <scheme val="none"/>
      </font>
      <numFmt numFmtId="3" formatCode="#,##0"/>
      <fill>
        <patternFill patternType="none">
          <fgColor indexed="64"/>
          <bgColor indexed="65"/>
        </patternFill>
      </fill>
      <alignment horizontal="right" vertical="center" textRotation="0" wrapText="0" indent="0" justifyLastLine="0" shrinkToFit="0" readingOrder="0"/>
      <protection locked="1" hidden="0"/>
    </dxf>
    <dxf>
      <border diagonalUp="0" diagonalDown="0">
        <left/>
        <right/>
        <top style="thin">
          <color rgb="FF000000"/>
        </top>
        <bottom style="thin">
          <color rgb="FF000000"/>
        </bottom>
      </border>
    </dxf>
    <dxf>
      <border diagonalUp="0" diagonalDown="0">
        <left/>
        <right/>
        <top style="thin">
          <color rgb="FF000000"/>
        </top>
        <bottom style="thin">
          <color rgb="FF000000"/>
        </bottom>
      </border>
    </dxf>
    <dxf>
      <numFmt numFmtId="13" formatCode="0%"/>
    </dxf>
    <dxf>
      <border>
        <bottom style="thin">
          <color rgb="FF000000"/>
        </bottom>
      </border>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border>
        <bottom style="thin">
          <color rgb="FF000000"/>
        </bottom>
      </border>
    </dxf>
    <dxf>
      <font>
        <b/>
        <i val="0"/>
        <strike val="0"/>
        <condense val="0"/>
        <extend val="0"/>
        <outline val="0"/>
        <shadow val="0"/>
        <u val="none"/>
        <vertAlign val="baseline"/>
        <sz val="10"/>
        <color auto="1"/>
        <name val="Arial"/>
        <family val="2"/>
        <scheme val="none"/>
      </font>
      <numFmt numFmtId="174" formatCode="0.0_ ;\-0.0\ "/>
      <fill>
        <patternFill patternType="none">
          <fgColor indexed="64"/>
          <bgColor indexed="65"/>
        </patternFill>
      </fill>
      <alignment horizontal="right" vertical="center" textRotation="0" wrapText="0" indent="0" justifyLastLine="0" shrinkToFit="0" readingOrder="0"/>
    </dxf>
    <dxf>
      <font>
        <b/>
        <i val="0"/>
        <strike val="0"/>
        <condense val="0"/>
        <extend val="0"/>
        <outline val="0"/>
        <shadow val="0"/>
        <u val="none"/>
        <vertAlign val="baseline"/>
        <sz val="10"/>
        <color auto="1"/>
        <name val="Arial"/>
        <family val="2"/>
        <scheme val="none"/>
      </font>
      <numFmt numFmtId="174" formatCode="0.0_ ;\-0.0\ "/>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left" vertical="center" textRotation="0" wrapText="0" indent="0" justifyLastLine="0" shrinkToFit="0" readingOrder="0"/>
      <protection locked="0" hidden="0"/>
    </dxf>
    <dxf>
      <font>
        <b val="0"/>
        <i val="0"/>
        <strike val="0"/>
        <condense val="0"/>
        <extend val="0"/>
        <outline val="0"/>
        <shadow val="0"/>
        <u val="none"/>
        <vertAlign val="baseline"/>
        <sz val="10"/>
        <color auto="1"/>
        <name val="Arial"/>
        <family val="2"/>
        <scheme val="none"/>
      </font>
      <alignment horizontal="left" vertical="center" textRotation="0" wrapText="0" indent="0" justifyLastLine="0" shrinkToFit="0" readingOrder="0"/>
      <protection locked="0" hidden="0"/>
    </dxf>
    <dxf>
      <border outline="0">
        <top style="thin">
          <color indexed="64"/>
        </top>
        <bottom style="thin">
          <color indexed="64"/>
        </bottom>
      </border>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1" indent="0" justifyLastLine="0" shrinkToFit="0" readingOrder="0"/>
    </dxf>
  </dxfs>
  <tableStyles count="0" defaultTableStyle="TableStyleMedium2" defaultPivotStyle="PivotStyleLight16"/>
  <colors>
    <mruColors>
      <color rgb="FF7BC143"/>
      <color rgb="FFFFE4B8"/>
      <color rgb="FFFAA61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 Id="rId27" Type="http://schemas.openxmlformats.org/officeDocument/2006/relationships/customXml" Target="../customXml/item3.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Notes" displayName="Notes" ref="A2:B12" totalsRowShown="0">
  <tableColumns count="2">
    <tableColumn id="1" xr3:uid="{00000000-0010-0000-0000-000001000000}" name="Note number"/>
    <tableColumn id="2" xr3:uid="{00000000-0010-0000-0000-000002000000}" name="Note text"/>
  </tableColumns>
  <tableStyleInfo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C23C5438-C157-4C5F-B0ED-3F68D4028559}" name="CautionsSentence_Sex19" displayName="CautionsSentence_Sex19" ref="A3:M117" totalsRowShown="0" headerRowBorderDxfId="30">
  <tableColumns count="13">
    <tableColumn id="1" xr3:uid="{8011636B-93E5-4E1A-B1AD-DC84DABFA8E1}" name="Sex and offence type"/>
    <tableColumn id="2" xr3:uid="{BF71477C-DDCE-4BF2-84ED-04E538780DE8}" name="Number of previous cautions or sentences [note 1]"/>
    <tableColumn id="3" xr3:uid="{CD29622A-9932-44B3-82AC-6C628EC319C1}" name="2014" dataDxfId="29"/>
    <tableColumn id="4" xr3:uid="{CCBCBB93-EF78-497D-AA17-EA1BC1DC6859}" name="2015" dataDxfId="28"/>
    <tableColumn id="5" xr3:uid="{7722E33A-9426-45FB-99B1-AE0D45164ED6}" name="2016" dataDxfId="27"/>
    <tableColumn id="6" xr3:uid="{F9854E49-132C-487D-A715-F827BE2AAB92}" name="2017" dataDxfId="26"/>
    <tableColumn id="7" xr3:uid="{D870024B-9E21-443D-B9F8-6B546A8BBD3C}" name="2018" dataDxfId="25"/>
    <tableColumn id="8" xr3:uid="{2703600E-77D6-4515-AC6D-728DF96DA90F}" name="2019" dataDxfId="24"/>
    <tableColumn id="9" xr3:uid="{F35A0E1A-A363-4897-993D-CB4E5E62B868}" name="2020" dataDxfId="23"/>
    <tableColumn id="10" xr3:uid="{C82A8A81-F711-4884-B83F-9CD78B23BBA7}" name="2021" dataDxfId="22"/>
    <tableColumn id="11" xr3:uid="{2BA185E4-98F7-4FC5-A316-4739782C71FB}" name="2022" dataDxfId="21"/>
    <tableColumn id="12" xr3:uid="{1A092650-9AE1-4E53-B8D0-BAFBE640B382}" name="2023" dataDxfId="20"/>
    <tableColumn id="13" xr3:uid="{3AA2D83D-6E1F-4457-A701-EFF4C603C46F}" name="2024" dataDxfId="19"/>
  </tableColumns>
  <tableStyleInfo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A000000}" name="CautionSentence_PreviousHistory_DisposalTypeReceived" displayName="CautionSentence_PreviousHistory_DisposalTypeReceived" ref="A3:M101" totalsRowShown="0" headerRowBorderDxfId="18">
  <tableColumns count="13">
    <tableColumn id="1" xr3:uid="{00000000-0010-0000-0A00-000001000000}" name="Disposal/ Offence type"/>
    <tableColumn id="2" xr3:uid="{00000000-0010-0000-0A00-000002000000}" name="Number of previous cautions or sentences [note 1][Note 7]"/>
    <tableColumn id="3" xr3:uid="{00000000-0010-0000-0A00-000003000000}" name="2014" dataDxfId="17"/>
    <tableColumn id="4" xr3:uid="{00000000-0010-0000-0A00-000004000000}" name="2015" dataDxfId="16"/>
    <tableColumn id="5" xr3:uid="{00000000-0010-0000-0A00-000005000000}" name="2016" dataDxfId="15"/>
    <tableColumn id="6" xr3:uid="{00000000-0010-0000-0A00-000006000000}" name="2017" dataDxfId="14"/>
    <tableColumn id="7" xr3:uid="{00000000-0010-0000-0A00-000007000000}" name="2018" dataDxfId="13"/>
    <tableColumn id="8" xr3:uid="{00000000-0010-0000-0A00-000008000000}" name="2019" dataDxfId="12"/>
    <tableColumn id="9" xr3:uid="{00000000-0010-0000-0A00-000009000000}" name="2020" dataDxfId="11"/>
    <tableColumn id="10" xr3:uid="{00000000-0010-0000-0A00-00000A000000}" name="2021" dataDxfId="10"/>
    <tableColumn id="11" xr3:uid="{00000000-0010-0000-0A00-00000B000000}" name="2022" dataDxfId="9"/>
    <tableColumn id="12" xr3:uid="{00000000-0010-0000-0A00-00000C000000}" name="2023" dataDxfId="8"/>
    <tableColumn id="13" xr3:uid="{00000000-0010-0000-0A00-00000D000000}" name="2024" dataDxfId="7"/>
  </tableColumns>
  <tableStyleInfo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B000000}" name="Table11" displayName="Table11" ref="A3:H11" totalsRowShown="0" headerRowBorderDxfId="6">
  <tableColumns count="8">
    <tableColumn id="1" xr3:uid="{00000000-0010-0000-0B00-000001000000}" name="Offence type"/>
    <tableColumn id="2" xr3:uid="{00000000-0010-0000-0B00-000002000000}" name="Sex"/>
    <tableColumn id="3" xr3:uid="{00000000-0010-0000-0B00-000003000000}" name="0" dataDxfId="5"/>
    <tableColumn id="4" xr3:uid="{00000000-0010-0000-0B00-000004000000}" name="1 to 2" dataDxfId="4"/>
    <tableColumn id="5" xr3:uid="{00000000-0010-0000-0B00-000005000000}" name="3 to 6" dataDxfId="3"/>
    <tableColumn id="6" xr3:uid="{00000000-0010-0000-0B00-000006000000}" name="7 to 10" dataDxfId="2"/>
    <tableColumn id="7" xr3:uid="{00000000-0010-0000-0B00-000007000000}" name="11 to 14" dataDxfId="1"/>
    <tableColumn id="8" xr3:uid="{00000000-0010-0000-0B00-000008000000}" name="15+" dataDxfId="0"/>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BBAF25C5-DF5A-4678-91F4-FC7B24322942}" name="Arrests_RecordedCrime" displayName="Arrests_RecordedCrime" ref="A3:O21" totalsRowShown="0" headerRowDxfId="88" dataDxfId="86" headerRowBorderDxfId="87" tableBorderDxfId="85" dataCellStyle="Percent 2">
  <tableColumns count="15">
    <tableColumn id="16" xr3:uid="{A0EAAE7A-9326-4BEE-8895-89E6DA565F20}" name="Number or proportion" dataDxfId="84"/>
    <tableColumn id="1" xr3:uid="{F2ECFB79-A57E-473A-8652-99954E4415E4}" name="Characteristic" dataDxfId="83"/>
    <tableColumn id="2" xr3:uid="{1A7E0091-2DD8-45D5-9C40-2593F53AC059}" name="2014" dataDxfId="82" dataCellStyle="Percent 2"/>
    <tableColumn id="3" xr3:uid="{1FE97205-1669-4002-B86B-914880ADE19F}" name="2015" dataDxfId="81" dataCellStyle="Percent 2"/>
    <tableColumn id="4" xr3:uid="{23078F6F-5B69-4842-9402-9CE9334A0034}" name="2016" dataDxfId="80" dataCellStyle="Percent 2"/>
    <tableColumn id="5" xr3:uid="{5923AC0A-9AF4-4C56-A302-1840BE8ECE0F}" name="2017" dataDxfId="79" dataCellStyle="Percent 2"/>
    <tableColumn id="6" xr3:uid="{8EDD846B-63A9-4588-9313-71E5244C3DD0}" name="2018" dataDxfId="78" dataCellStyle="Percent 2"/>
    <tableColumn id="7" xr3:uid="{EF598883-97BA-40F1-9004-1EC6D68A1980}" name="2019" dataDxfId="77" dataCellStyle="Percent 2"/>
    <tableColumn id="8" xr3:uid="{3DCD1AB3-9C12-4412-AB6C-FA1DCE8FDCBE}" name="2020" dataDxfId="76" dataCellStyle="Percent 2"/>
    <tableColumn id="9" xr3:uid="{06EE5280-0A1A-4752-9EFF-15A7B68718F8}" name="2021" dataDxfId="75" dataCellStyle="Percent 2"/>
    <tableColumn id="10" xr3:uid="{78A5802F-9B48-4DFD-ADDD-F15490A46693}" name="2022" dataDxfId="74" dataCellStyle="Percent 2"/>
    <tableColumn id="11" xr3:uid="{560A46AD-594B-4E53-9C77-D5DD9EAA42A2}" name="2023" dataDxfId="73" dataCellStyle="Percent 2"/>
    <tableColumn id="12" xr3:uid="{C7B28097-77D6-4424-BC16-697D6B7CCD6F}" name="2024" dataDxfId="72"/>
    <tableColumn id="13" xr3:uid="{59211581-86F7-4F97-A9B7-215368BBC438}" name="% change December 2014 to December 2024" dataDxfId="71" dataCellStyle="Percent 2">
      <calculatedColumnFormula>100*($M4-C4)</calculatedColumnFormula>
    </tableColumn>
    <tableColumn id="15" xr3:uid="{EDF58B02-D313-462F-BF43-8B40AEBED5B5}" name="% change December 2023 to December 2024" dataDxfId="70" dataCellStyle="Percent 2">
      <calculatedColumnFormula>100*($M4-L4)</calculatedColumnFormula>
    </tableColumn>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AvgNumber_PreviousCautionsSentences_Ethnicity" displayName="AvgNumber_PreviousCautionsSentences_Ethnicity" ref="A3:M39" totalsRowShown="0" headerRowBorderDxfId="69">
  <tableColumns count="13">
    <tableColumn id="1" xr3:uid="{00000000-0010-0000-0200-000001000000}" name="Category"/>
    <tableColumn id="2" xr3:uid="{00000000-0010-0000-0200-000002000000}" name="Ethnicity"/>
    <tableColumn id="3" xr3:uid="{00000000-0010-0000-0200-000003000000}" name="2014" dataDxfId="68"/>
    <tableColumn id="4" xr3:uid="{00000000-0010-0000-0200-000004000000}" name="2015" dataDxfId="67"/>
    <tableColumn id="5" xr3:uid="{00000000-0010-0000-0200-000005000000}" name="2016" dataDxfId="66"/>
    <tableColumn id="6" xr3:uid="{00000000-0010-0000-0200-000006000000}" name="2017" dataDxfId="65"/>
    <tableColumn id="7" xr3:uid="{00000000-0010-0000-0200-000007000000}" name="2018" dataDxfId="64"/>
    <tableColumn id="8" xr3:uid="{00000000-0010-0000-0200-000008000000}" name="2019" dataDxfId="63"/>
    <tableColumn id="9" xr3:uid="{00000000-0010-0000-0200-000009000000}" name="2020" dataDxfId="62"/>
    <tableColumn id="10" xr3:uid="{00000000-0010-0000-0200-00000A000000}" name="2021" dataDxfId="61"/>
    <tableColumn id="11" xr3:uid="{00000000-0010-0000-0200-00000B000000}" name="2022" dataDxfId="60"/>
    <tableColumn id="12" xr3:uid="{00000000-0010-0000-0200-00000C000000}" name="2023" dataDxfId="59"/>
    <tableColumn id="13" xr3:uid="{00000000-0010-0000-0200-00000D000000}" name="2024" dataDxfId="58"/>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ChildrenCautionedSentenced_PreviousHistory" displayName="ChildrenCautionedSentenced_PreviousHistory" ref="A3:M21" totalsRowShown="0">
  <tableColumns count="13">
    <tableColumn id="1" xr3:uid="{00000000-0010-0000-0300-000001000000}" name="Offence type"/>
    <tableColumn id="2" xr3:uid="{00000000-0010-0000-0300-000002000000}" name="All offences"/>
    <tableColumn id="3" xr3:uid="{00000000-0010-0000-0300-000003000000}" name="2014"/>
    <tableColumn id="4" xr3:uid="{00000000-0010-0000-0300-000004000000}" name="2015"/>
    <tableColumn id="5" xr3:uid="{00000000-0010-0000-0300-000005000000}" name="2016"/>
    <tableColumn id="6" xr3:uid="{00000000-0010-0000-0300-000006000000}" name="2017"/>
    <tableColumn id="7" xr3:uid="{00000000-0010-0000-0300-000007000000}" name="2018"/>
    <tableColumn id="8" xr3:uid="{00000000-0010-0000-0300-000008000000}" name="2019"/>
    <tableColumn id="9" xr3:uid="{00000000-0010-0000-0300-000009000000}" name="2020"/>
    <tableColumn id="10" xr3:uid="{00000000-0010-0000-0300-00000A000000}" name="2021"/>
    <tableColumn id="11" xr3:uid="{00000000-0010-0000-0300-00000B000000}" name="2022"/>
    <tableColumn id="12" xr3:uid="{00000000-0010-0000-0300-00000C000000}" name="2023"/>
    <tableColumn id="13" xr3:uid="{00000000-0010-0000-0300-00000D000000}" name="2024"/>
  </tableColumns>
  <tableStyleInfo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4000000}" name="ProportionCautionedSentenced_PreviousHistory" displayName="ProportionCautionedSentenced_PreviousHistory" ref="A3:J24" totalsRowShown="0" headerRowBorderDxfId="57">
  <tableColumns count="10">
    <tableColumn id="1" xr3:uid="{00000000-0010-0000-0400-000001000000}" name="Offence type"/>
    <tableColumn id="2" xr3:uid="{00000000-0010-0000-0400-000002000000}" name="Number of previous cautions/sentences [Note 7]"/>
    <tableColumn id="3" xr3:uid="{00000000-0010-0000-0400-000003000000}" name="Caution" dataDxfId="56"/>
    <tableColumn id="4" xr3:uid="{00000000-0010-0000-0400-000004000000}" name="Absolute discharge"/>
    <tableColumn id="5" xr3:uid="{00000000-0010-0000-0400-000005000000}" name="Conditional discharge"/>
    <tableColumn id="6" xr3:uid="{00000000-0010-0000-0400-000006000000}" name="Fine"/>
    <tableColumn id="7" xr3:uid="{00000000-0010-0000-0400-000007000000}" name="Community sentence"/>
    <tableColumn id="8" xr3:uid="{00000000-0010-0000-0400-000008000000}" name="Immediate custody"/>
    <tableColumn id="9" xr3:uid="{00000000-0010-0000-0400-000009000000}" name="Other_x000a_[Note 8]"/>
    <tableColumn id="10" xr3:uid="{00000000-0010-0000-0400-00000A000000}" name="All disposals (100%) [Note 9]"/>
  </tableColumns>
  <tableStyleInfo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5000000}" name="ChildrenCautioned_PreviousHistory" displayName="ChildrenCautioned_PreviousHistory" ref="A3:I7" totalsRowShown="0" tableBorderDxfId="55">
  <tableColumns count="9">
    <tableColumn id="1" xr3:uid="{00000000-0010-0000-0500-000001000000}" name="Offence type"/>
    <tableColumn id="2" xr3:uid="{00000000-0010-0000-0500-000002000000}" name="Number or proportion"/>
    <tableColumn id="3" xr3:uid="{00000000-0010-0000-0500-000003000000}" name="0"/>
    <tableColumn id="4" xr3:uid="{00000000-0010-0000-0500-000004000000}" name="1 to 2"/>
    <tableColumn id="5" xr3:uid="{00000000-0010-0000-0500-000005000000}" name="3 to 6"/>
    <tableColumn id="6" xr3:uid="{00000000-0010-0000-0500-000006000000}" name="7 to 10"/>
    <tableColumn id="7" xr3:uid="{00000000-0010-0000-0500-000007000000}" name="11 to 14"/>
    <tableColumn id="8" xr3:uid="{00000000-0010-0000-0500-000008000000}" name="15+"/>
    <tableColumn id="9" xr3:uid="{00000000-0010-0000-0500-000009000000}" name="All children"/>
  </tableColumns>
  <tableStyleInfo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6000000}" name="Cautions_Sex_PreviousHistory" displayName="Cautions_Sex_PreviousHistory" ref="A3:M27" totalsRowShown="0" tableBorderDxfId="54">
  <tableColumns count="13">
    <tableColumn id="1" xr3:uid="{00000000-0010-0000-0600-000001000000}" name="Sex and offence type"/>
    <tableColumn id="2" xr3:uid="{00000000-0010-0000-0600-000002000000}" name="Number of previous cautions_x000a_or sentences [Note 7]"/>
    <tableColumn id="3" xr3:uid="{00000000-0010-0000-0600-000003000000}" name="2014" dataDxfId="53" dataCellStyle="Normal_Cautions criminal histories 2"/>
    <tableColumn id="4" xr3:uid="{00000000-0010-0000-0600-000004000000}" name="2015" dataDxfId="52" dataCellStyle="Normal_Cautions criminal histories 2"/>
    <tableColumn id="5" xr3:uid="{00000000-0010-0000-0600-000005000000}" name="2016" dataDxfId="51" dataCellStyle="Normal_Cautions criminal histories 2"/>
    <tableColumn id="6" xr3:uid="{00000000-0010-0000-0600-000006000000}" name="2017" dataDxfId="50" dataCellStyle="Normal_Cautions criminal histories 2"/>
    <tableColumn id="7" xr3:uid="{00000000-0010-0000-0600-000007000000}" name="2018" dataDxfId="49" dataCellStyle="Normal_Cautions criminal histories 2"/>
    <tableColumn id="8" xr3:uid="{00000000-0010-0000-0600-000008000000}" name="2019" dataDxfId="48" dataCellStyle="Normal_Cautions criminal histories 2"/>
    <tableColumn id="9" xr3:uid="{00000000-0010-0000-0600-000009000000}" name="2020" dataDxfId="47" dataCellStyle="Normal_Cautions criminal histories 2"/>
    <tableColumn id="10" xr3:uid="{00000000-0010-0000-0600-00000A000000}" name="2021" dataDxfId="46" dataCellStyle="Normal_Cautions criminal histories 2"/>
    <tableColumn id="11" xr3:uid="{00000000-0010-0000-0600-00000B000000}" name="2022" dataDxfId="45" dataCellStyle="Normal_Cautions criminal histories 2"/>
    <tableColumn id="12" xr3:uid="{00000000-0010-0000-0600-00000C000000}" name="2023" dataDxfId="44" dataCellStyle="Normal_Cautions criminal histories 2"/>
    <tableColumn id="13" xr3:uid="{00000000-0010-0000-0600-00000D000000}" name="2024" dataDxfId="43"/>
  </tableColumns>
  <tableStyleInfo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7000000}" name="CautionsSentences_SexDisposal" displayName="CautionsSentences_SexDisposal" ref="A3:M27" totalsRowShown="0" tableBorderDxfId="42">
  <tableColumns count="13">
    <tableColumn id="1" xr3:uid="{00000000-0010-0000-0700-000001000000}" name="Cautioned or sentenced_x000a_by offence type"/>
    <tableColumn id="2" xr3:uid="{00000000-0010-0000-0700-000002000000}" name="Sex"/>
    <tableColumn id="3" xr3:uid="{00000000-0010-0000-0700-000003000000}" name="2014"/>
    <tableColumn id="4" xr3:uid="{00000000-0010-0000-0700-000004000000}" name="2015"/>
    <tableColumn id="5" xr3:uid="{00000000-0010-0000-0700-000005000000}" name="2016"/>
    <tableColumn id="6" xr3:uid="{00000000-0010-0000-0700-000006000000}" name="2017"/>
    <tableColumn id="7" xr3:uid="{00000000-0010-0000-0700-000007000000}" name="2018"/>
    <tableColumn id="8" xr3:uid="{00000000-0010-0000-0700-000008000000}" name="2019"/>
    <tableColumn id="9" xr3:uid="{00000000-0010-0000-0700-000009000000}" name="2020"/>
    <tableColumn id="10" xr3:uid="{00000000-0010-0000-0700-00000A000000}" name="2021"/>
    <tableColumn id="11" xr3:uid="{00000000-0010-0000-0700-00000B000000}" name="2022"/>
    <tableColumn id="12" xr3:uid="{00000000-0010-0000-0700-00000C000000}" name="2023"/>
    <tableColumn id="13" xr3:uid="{00000000-0010-0000-0700-00000D000000}" name="2024"/>
  </tableColumns>
  <tableStyleInfo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8000000}" name="Sentenced_Indictable_Summary" displayName="Sentenced_Indictable_Summary" ref="A3:M21" totalsRowShown="0">
  <tableColumns count="13">
    <tableColumn id="1" xr3:uid="{00000000-0010-0000-0800-000001000000}" name="Offence type"/>
    <tableColumn id="2" xr3:uid="{00000000-0010-0000-0800-000002000000}" name="Number of previous cautions or sentences"/>
    <tableColumn id="3" xr3:uid="{00000000-0010-0000-0800-000003000000}" name="2014" dataDxfId="41" dataCellStyle="Normal_Cautions criminal histories 2"/>
    <tableColumn id="4" xr3:uid="{00000000-0010-0000-0800-000004000000}" name="2015" dataDxfId="40" dataCellStyle="Normal_Cautions criminal histories 2"/>
    <tableColumn id="5" xr3:uid="{00000000-0010-0000-0800-000005000000}" name="2016" dataDxfId="39" dataCellStyle="Normal_Cautions criminal histories 2"/>
    <tableColumn id="6" xr3:uid="{00000000-0010-0000-0800-000006000000}" name="2017" dataDxfId="38" dataCellStyle="Normal_Cautions criminal histories 2"/>
    <tableColumn id="7" xr3:uid="{00000000-0010-0000-0800-000007000000}" name="2018" dataDxfId="37" dataCellStyle="Normal_Cautions criminal histories 2"/>
    <tableColumn id="8" xr3:uid="{00000000-0010-0000-0800-000008000000}" name="2019" dataDxfId="36" dataCellStyle="Normal_Cautions criminal histories 2"/>
    <tableColumn id="9" xr3:uid="{00000000-0010-0000-0800-000009000000}" name="2020" dataDxfId="35" dataCellStyle="Normal_Cautions criminal histories 2"/>
    <tableColumn id="10" xr3:uid="{00000000-0010-0000-0800-00000A000000}" name="2021" dataDxfId="34" dataCellStyle="Normal_Cautions criminal histories 2"/>
    <tableColumn id="11" xr3:uid="{00000000-0010-0000-0800-00000B000000}" name="2022" dataDxfId="33" dataCellStyle="Normal_Cautions criminal histories 2"/>
    <tableColumn id="12" xr3:uid="{00000000-0010-0000-0800-00000C000000}" name="2023" dataDxfId="32" dataCellStyle="Normal_Cautions criminal histories 2"/>
    <tableColumn id="13" xr3:uid="{00000000-0010-0000-0800-00000D000000}" name="2024" dataDxfId="31"/>
  </tableColumns>
  <tableStyleInfo showFirstColumn="0" showLastColumn="0" showRowStripes="1" showColumnStripes="0"/>
</table>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gov.uk/government/collections/criminal-justice-statistics-quarterly" TargetMode="External"/></Relationships>
</file>

<file path=xl/worksheets/_rels/sheet10.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1" Type="http://schemas.openxmlformats.org/officeDocument/2006/relationships/hyperlink" Target="http://www.gov.uk/government/collections/criminal-justice-statistics-quarterly" TargetMode="External"/></Relationships>
</file>

<file path=xl/worksheets/_rels/sheet15.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0.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1.bin"/></Relationships>
</file>

<file path=xl/worksheets/_rels/sheet17.xml.rels><?xml version="1.0" encoding="UTF-8" standalone="yes"?>
<Relationships xmlns="http://schemas.openxmlformats.org/package/2006/relationships"><Relationship Id="rId1" Type="http://schemas.openxmlformats.org/officeDocument/2006/relationships/hyperlink" Target="http://www.gov.uk/government/collections/criminal-justice-statistics-quarterly" TargetMode="External"/></Relationships>
</file>

<file path=xl/worksheets/_rels/sheet18.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2.bin"/></Relationships>
</file>

<file path=xl/worksheets/_rels/sheet19.xml.rels><?xml version="1.0" encoding="UTF-8" standalone="yes"?>
<Relationships xmlns="http://schemas.openxmlformats.org/package/2006/relationships"><Relationship Id="rId1" Type="http://schemas.openxmlformats.org/officeDocument/2006/relationships/hyperlink" Target="http://www.gov.uk/government/collections/criminal-justice-statistics-quarterly" TargetMode="Externa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hyperlink" Target="http://www.gov.uk/government/collections/criminal-justice-statistics-quarterly" TargetMode="External"/></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table" Target="../tables/table5.xml"/></Relationships>
</file>

<file path=xl/worksheets/_rels/sheet7.xml.rels><?xml version="1.0" encoding="UTF-8" standalone="yes"?>
<Relationships xmlns="http://schemas.openxmlformats.org/package/2006/relationships"><Relationship Id="rId1" Type="http://schemas.openxmlformats.org/officeDocument/2006/relationships/hyperlink" Target="http://www.gov.uk/government/collections/criminal-justice-statistics-quarterly" TargetMode="External"/></Relationships>
</file>

<file path=xl/worksheets/_rels/sheet8.xml.rels><?xml version="1.0" encoding="UTF-8" standalone="yes"?>
<Relationships xmlns="http://schemas.openxmlformats.org/package/2006/relationships"><Relationship Id="rId1" Type="http://schemas.openxmlformats.org/officeDocument/2006/relationships/hyperlink" Target="http://www.gov.uk/government/collections/criminal-justice-statistics-quarterly" TargetMode="External"/></Relationships>
</file>

<file path=xl/worksheets/_rels/sheet9.xml.rels><?xml version="1.0" encoding="UTF-8" standalone="yes"?>
<Relationships xmlns="http://schemas.openxmlformats.org/package/2006/relationships"><Relationship Id="rId1" Type="http://schemas.openxmlformats.org/officeDocument/2006/relationships/hyperlink" Target="http://www.gov.uk/government/collections/criminal-justice-statistics-quarterly"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18"/>
  <sheetViews>
    <sheetView tabSelected="1" workbookViewId="0"/>
  </sheetViews>
  <sheetFormatPr defaultColWidth="8.6640625" defaultRowHeight="15" customHeight="1" x14ac:dyDescent="0.2"/>
  <cols>
    <col min="1" max="1" width="9" style="13" customWidth="1"/>
    <col min="2" max="2" width="113.33203125" style="13" bestFit="1" customWidth="1"/>
    <col min="3" max="3" width="8.6640625" style="13" customWidth="1"/>
    <col min="4" max="16384" width="8.6640625" style="13"/>
  </cols>
  <sheetData>
    <row r="1" spans="1:2" ht="15" customHeight="1" x14ac:dyDescent="0.2">
      <c r="A1" s="308" t="s">
        <v>0</v>
      </c>
      <c r="B1" s="309"/>
    </row>
    <row r="2" spans="1:2" s="311" customFormat="1" ht="15" customHeight="1" x14ac:dyDescent="0.2">
      <c r="A2" s="310" t="s">
        <v>1</v>
      </c>
      <c r="B2" s="310" t="s">
        <v>2</v>
      </c>
    </row>
    <row r="3" spans="1:2" ht="15" customHeight="1" x14ac:dyDescent="0.2">
      <c r="A3" s="3" t="s">
        <v>3</v>
      </c>
      <c r="B3" s="13" t="s">
        <v>273</v>
      </c>
    </row>
    <row r="4" spans="1:2" ht="15" customHeight="1" x14ac:dyDescent="0.2">
      <c r="A4" s="277" t="s">
        <v>4</v>
      </c>
      <c r="B4" s="307" t="s">
        <v>288</v>
      </c>
    </row>
    <row r="5" spans="1:2" ht="15" customHeight="1" x14ac:dyDescent="0.2">
      <c r="A5" s="3" t="s">
        <v>5</v>
      </c>
      <c r="B5" s="13" t="s">
        <v>274</v>
      </c>
    </row>
    <row r="6" spans="1:2" ht="15" customHeight="1" x14ac:dyDescent="0.2">
      <c r="A6" s="3" t="s">
        <v>6</v>
      </c>
      <c r="B6" s="13" t="s">
        <v>275</v>
      </c>
    </row>
    <row r="7" spans="1:2" ht="15" customHeight="1" x14ac:dyDescent="0.2">
      <c r="A7" s="3" t="s">
        <v>7</v>
      </c>
      <c r="B7" s="13" t="s">
        <v>276</v>
      </c>
    </row>
    <row r="8" spans="1:2" ht="15" customHeight="1" x14ac:dyDescent="0.2">
      <c r="A8" s="3" t="s">
        <v>8</v>
      </c>
      <c r="B8" s="13" t="s">
        <v>277</v>
      </c>
    </row>
    <row r="9" spans="1:2" ht="15" customHeight="1" x14ac:dyDescent="0.2">
      <c r="A9" s="3" t="s">
        <v>9</v>
      </c>
      <c r="B9" s="13" t="s">
        <v>278</v>
      </c>
    </row>
    <row r="10" spans="1:2" ht="15" customHeight="1" x14ac:dyDescent="0.2">
      <c r="A10" s="277" t="s">
        <v>10</v>
      </c>
      <c r="B10" s="307" t="s">
        <v>279</v>
      </c>
    </row>
    <row r="11" spans="1:2" ht="15" customHeight="1" x14ac:dyDescent="0.2">
      <c r="A11" s="277" t="s">
        <v>11</v>
      </c>
      <c r="B11" s="307" t="s">
        <v>280</v>
      </c>
    </row>
    <row r="12" spans="1:2" ht="15" customHeight="1" x14ac:dyDescent="0.2">
      <c r="A12" s="3" t="s">
        <v>12</v>
      </c>
      <c r="B12" s="13" t="s">
        <v>281</v>
      </c>
    </row>
    <row r="13" spans="1:2" ht="15" customHeight="1" x14ac:dyDescent="0.2">
      <c r="A13" s="3" t="s">
        <v>13</v>
      </c>
      <c r="B13" s="13" t="s">
        <v>282</v>
      </c>
    </row>
    <row r="14" spans="1:2" ht="15" customHeight="1" x14ac:dyDescent="0.2">
      <c r="A14" s="312" t="s">
        <v>14</v>
      </c>
    </row>
    <row r="15" spans="1:2" ht="15" customHeight="1" x14ac:dyDescent="0.2">
      <c r="A15" s="313" t="s">
        <v>15</v>
      </c>
    </row>
    <row r="16" spans="1:2" ht="15" customHeight="1" x14ac:dyDescent="0.2">
      <c r="A16" s="314" t="s">
        <v>272</v>
      </c>
    </row>
    <row r="18" spans="2:2" ht="15" customHeight="1" x14ac:dyDescent="0.2">
      <c r="B18" s="16"/>
    </row>
  </sheetData>
  <hyperlinks>
    <hyperlink ref="A3" location="'9.1'!A1" display="Table 9.1" xr:uid="{00000000-0004-0000-0000-000000000000}"/>
    <hyperlink ref="A4" location="'9.2'!A1" display="Table 9.2" xr:uid="{00000000-0004-0000-0000-000001000000}"/>
    <hyperlink ref="A5" location="'9.3'!A1" display="Table 9.3" xr:uid="{00000000-0004-0000-0000-000002000000}"/>
    <hyperlink ref="A6" location="'9.4'!A1" display="Table 9.4" xr:uid="{00000000-0004-0000-0000-000003000000}"/>
    <hyperlink ref="A7" location="'9.5'!A1" display="Table 9.5" xr:uid="{00000000-0004-0000-0000-000004000000}"/>
    <hyperlink ref="A8" location="'9.6'!A1" display="Table 9.6" xr:uid="{00000000-0004-0000-0000-000005000000}"/>
    <hyperlink ref="A9" location="'9.7'!A1" display="Table 9.7" xr:uid="{00000000-0004-0000-0000-000006000000}"/>
    <hyperlink ref="A10" location="'9.8'!A1" display="Table 9.8" xr:uid="{00000000-0004-0000-0000-000007000000}"/>
    <hyperlink ref="A11" location="'9.9'!A1" display="Table 9.9" xr:uid="{00000000-0004-0000-0000-000008000000}"/>
    <hyperlink ref="A12" location="'9.10'!A1" display="Table 9.10" xr:uid="{00000000-0004-0000-0000-000009000000}"/>
    <hyperlink ref="A13" location="'9.11'!A1" display="Table 9.11" xr:uid="{00000000-0004-0000-0000-00000A000000}"/>
    <hyperlink ref="A15" r:id="rId1" xr:uid="{00000000-0004-0000-0000-00000C000000}"/>
  </hyperlinks>
  <pageMargins left="0.75000000000000011" right="0.75000000000000011" top="1" bottom="1" header="0.5" footer="0.5"/>
  <pageSetup paperSize="9" scale="92" fitToWidth="0" fitToHeight="0" orientation="landscape" r:id="rId2"/>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P10"/>
  <sheetViews>
    <sheetView workbookViewId="0"/>
  </sheetViews>
  <sheetFormatPr defaultColWidth="8.6640625" defaultRowHeight="15" customHeight="1" x14ac:dyDescent="0.2"/>
  <cols>
    <col min="1" max="2" width="20.5546875" style="2" customWidth="1"/>
    <col min="3" max="7" width="8.6640625" style="23" customWidth="1"/>
    <col min="8" max="8" width="8.77734375" style="23" customWidth="1"/>
    <col min="9" max="9" width="10" style="23" customWidth="1"/>
    <col min="10" max="10" width="8.6640625" style="2" customWidth="1"/>
    <col min="11" max="16384" width="8.6640625" style="2"/>
  </cols>
  <sheetData>
    <row r="1" spans="1:16" ht="15.75" x14ac:dyDescent="0.2">
      <c r="A1" s="276" t="s">
        <v>298</v>
      </c>
      <c r="B1" s="11"/>
    </row>
    <row r="2" spans="1:16" ht="15" customHeight="1" x14ac:dyDescent="0.2">
      <c r="A2" t="s">
        <v>56</v>
      </c>
      <c r="B2"/>
      <c r="D2" s="117"/>
      <c r="E2" s="117"/>
      <c r="F2" s="117"/>
      <c r="G2" s="117"/>
      <c r="H2" s="117"/>
      <c r="I2" s="117"/>
    </row>
    <row r="3" spans="1:16" ht="26.1" customHeight="1" x14ac:dyDescent="0.2">
      <c r="A3" s="14" t="s">
        <v>57</v>
      </c>
      <c r="B3" s="14" t="s">
        <v>30</v>
      </c>
      <c r="C3" s="253" t="s">
        <v>71</v>
      </c>
      <c r="D3" s="253" t="s">
        <v>72</v>
      </c>
      <c r="E3" s="253" t="s">
        <v>73</v>
      </c>
      <c r="F3" s="253" t="s">
        <v>74</v>
      </c>
      <c r="G3" s="253" t="s">
        <v>75</v>
      </c>
      <c r="H3" s="253" t="s">
        <v>76</v>
      </c>
      <c r="I3" s="254" t="s">
        <v>77</v>
      </c>
      <c r="K3" s="15"/>
    </row>
    <row r="4" spans="1:16" ht="15" customHeight="1" x14ac:dyDescent="0.2">
      <c r="A4" s="16" t="s">
        <v>318</v>
      </c>
      <c r="B4" s="16" t="s">
        <v>104</v>
      </c>
      <c r="C4" s="252">
        <f t="shared" ref="C4:H4" si="0">C5/$I5</f>
        <v>0.57679180887372017</v>
      </c>
      <c r="D4" s="252">
        <f t="shared" si="0"/>
        <v>0.25957015035513331</v>
      </c>
      <c r="E4" s="252">
        <f t="shared" si="0"/>
        <v>0.12240568213264459</v>
      </c>
      <c r="F4" s="252">
        <f t="shared" si="0"/>
        <v>2.7303754266211604E-2</v>
      </c>
      <c r="G4" s="252">
        <f t="shared" si="0"/>
        <v>8.6707868277834145E-3</v>
      </c>
      <c r="H4" s="252">
        <f t="shared" si="0"/>
        <v>5.2578175445069644E-3</v>
      </c>
      <c r="I4" s="252">
        <v>1</v>
      </c>
      <c r="J4" s="63"/>
      <c r="K4" s="63"/>
      <c r="L4" s="63"/>
      <c r="M4" s="63"/>
      <c r="N4" s="63"/>
      <c r="O4" s="63"/>
      <c r="P4" s="63"/>
    </row>
    <row r="5" spans="1:16" ht="15" customHeight="1" x14ac:dyDescent="0.2">
      <c r="A5" s="16" t="s">
        <v>318</v>
      </c>
      <c r="B5" s="16" t="s">
        <v>299</v>
      </c>
      <c r="C5" s="31">
        <v>6253</v>
      </c>
      <c r="D5" s="31">
        <v>2814</v>
      </c>
      <c r="E5" s="31">
        <v>1327</v>
      </c>
      <c r="F5" s="31">
        <v>296</v>
      </c>
      <c r="G5" s="31">
        <v>94</v>
      </c>
      <c r="H5" s="31">
        <v>57</v>
      </c>
      <c r="I5" s="31">
        <f>SUM(ChildrenCautioned_PreviousHistory[[#This Row],[0]:[15+]])</f>
        <v>10841</v>
      </c>
      <c r="K5" s="15"/>
    </row>
    <row r="6" spans="1:16" ht="15" customHeight="1" x14ac:dyDescent="0.2">
      <c r="A6" s="118" t="s">
        <v>310</v>
      </c>
      <c r="B6" s="118" t="s">
        <v>104</v>
      </c>
      <c r="C6" s="41">
        <f t="shared" ref="C6:H6" si="1">C7/$I7</f>
        <v>0.53261187481719796</v>
      </c>
      <c r="D6" s="41">
        <f t="shared" si="1"/>
        <v>0.29219069903480549</v>
      </c>
      <c r="E6" s="41">
        <f t="shared" si="1"/>
        <v>0.13424978063761334</v>
      </c>
      <c r="F6" s="41">
        <f t="shared" si="1"/>
        <v>2.9540801403919275E-2</v>
      </c>
      <c r="G6" s="41">
        <f t="shared" si="1"/>
        <v>6.1421468265574729E-3</v>
      </c>
      <c r="H6" s="41">
        <f t="shared" si="1"/>
        <v>5.264697279906405E-3</v>
      </c>
      <c r="I6" s="41">
        <v>1</v>
      </c>
      <c r="K6" s="15"/>
    </row>
    <row r="7" spans="1:16" ht="15" customHeight="1" x14ac:dyDescent="0.2">
      <c r="A7" s="16" t="s">
        <v>310</v>
      </c>
      <c r="B7" s="16" t="s">
        <v>299</v>
      </c>
      <c r="C7" s="31">
        <v>1821</v>
      </c>
      <c r="D7" s="31">
        <v>999</v>
      </c>
      <c r="E7" s="31">
        <v>459</v>
      </c>
      <c r="F7" s="31">
        <v>101</v>
      </c>
      <c r="G7" s="31">
        <v>21</v>
      </c>
      <c r="H7" s="31">
        <v>18</v>
      </c>
      <c r="I7" s="31">
        <f>SUM(ChildrenCautioned_PreviousHistory[[#This Row],[0]:[15+]])</f>
        <v>3419</v>
      </c>
    </row>
    <row r="8" spans="1:16" ht="15" customHeight="1" x14ac:dyDescent="0.2">
      <c r="J8" s="18"/>
      <c r="K8" s="18"/>
      <c r="L8" s="18"/>
      <c r="M8" s="18"/>
      <c r="N8" s="18"/>
      <c r="O8" s="18"/>
    </row>
    <row r="10" spans="1:16" ht="15" customHeight="1" x14ac:dyDescent="0.2">
      <c r="C10" s="31"/>
      <c r="D10" s="31"/>
      <c r="E10" s="31"/>
      <c r="F10" s="31"/>
      <c r="G10" s="31"/>
      <c r="H10" s="31"/>
      <c r="I10" s="119"/>
    </row>
  </sheetData>
  <pageMargins left="0.70000000000000007" right="0.70000000000000007" top="0.75" bottom="0.75" header="0.30000000000000004" footer="0.30000000000000004"/>
  <pageSetup paperSize="9" fitToWidth="0" fitToHeight="0" orientation="portrait" r:id="rId1"/>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M55"/>
  <sheetViews>
    <sheetView workbookViewId="0"/>
  </sheetViews>
  <sheetFormatPr defaultColWidth="8.6640625" defaultRowHeight="15" customHeight="1" x14ac:dyDescent="0.2"/>
  <cols>
    <col min="1" max="1" width="26.5546875" style="2" customWidth="1"/>
    <col min="2" max="2" width="16.33203125" style="2" customWidth="1"/>
    <col min="3" max="13" width="8.6640625" style="23" customWidth="1"/>
    <col min="14" max="16384" width="8.6640625" style="2"/>
  </cols>
  <sheetData>
    <row r="1" spans="1:13" ht="15" customHeight="1" x14ac:dyDescent="0.2">
      <c r="A1" s="11" t="s">
        <v>300</v>
      </c>
      <c r="B1" s="11"/>
      <c r="C1" s="44"/>
      <c r="D1" s="44"/>
      <c r="E1" s="44"/>
      <c r="F1" s="44"/>
      <c r="G1" s="44"/>
      <c r="H1" s="44"/>
      <c r="I1" s="44"/>
      <c r="J1" s="44"/>
      <c r="K1" s="44"/>
      <c r="L1" s="44"/>
      <c r="M1" s="44"/>
    </row>
    <row r="2" spans="1:13" ht="15" customHeight="1" x14ac:dyDescent="0.2">
      <c r="A2" t="s">
        <v>56</v>
      </c>
      <c r="B2"/>
      <c r="C2" s="44"/>
      <c r="M2" s="120"/>
    </row>
    <row r="3" spans="1:13" ht="48" customHeight="1" x14ac:dyDescent="0.2">
      <c r="A3" s="163" t="s">
        <v>134</v>
      </c>
      <c r="B3" s="163" t="s">
        <v>301</v>
      </c>
      <c r="C3" s="135" t="s">
        <v>34</v>
      </c>
      <c r="D3" s="135" t="s">
        <v>35</v>
      </c>
      <c r="E3" s="135" t="s">
        <v>36</v>
      </c>
      <c r="F3" s="135" t="s">
        <v>37</v>
      </c>
      <c r="G3" s="135" t="s">
        <v>38</v>
      </c>
      <c r="H3" s="135" t="s">
        <v>39</v>
      </c>
      <c r="I3" s="135" t="s">
        <v>40</v>
      </c>
      <c r="J3" s="135" t="s">
        <v>41</v>
      </c>
      <c r="K3" s="135" t="s">
        <v>42</v>
      </c>
      <c r="L3" s="135" t="s">
        <v>43</v>
      </c>
      <c r="M3" s="135" t="s">
        <v>283</v>
      </c>
    </row>
    <row r="4" spans="1:13" ht="15" customHeight="1" x14ac:dyDescent="0.2">
      <c r="A4" s="255" t="s">
        <v>319</v>
      </c>
      <c r="B4" s="255" t="s">
        <v>71</v>
      </c>
      <c r="C4" s="278">
        <v>13273</v>
      </c>
      <c r="D4" s="278">
        <v>11902</v>
      </c>
      <c r="E4" s="278">
        <v>10515</v>
      </c>
      <c r="F4" s="278">
        <v>10023</v>
      </c>
      <c r="G4" s="278">
        <v>8399</v>
      </c>
      <c r="H4" s="278">
        <v>8329</v>
      </c>
      <c r="I4" s="278">
        <v>7092</v>
      </c>
      <c r="J4" s="278">
        <v>6340</v>
      </c>
      <c r="K4" s="278">
        <v>6403</v>
      </c>
      <c r="L4" s="278">
        <v>6394</v>
      </c>
      <c r="M4" s="278">
        <v>6253</v>
      </c>
    </row>
    <row r="5" spans="1:13" ht="15" customHeight="1" x14ac:dyDescent="0.2">
      <c r="A5" s="255" t="s">
        <v>319</v>
      </c>
      <c r="B5" s="256" t="s">
        <v>72</v>
      </c>
      <c r="C5" s="278">
        <v>9598</v>
      </c>
      <c r="D5" s="278">
        <v>7706</v>
      </c>
      <c r="E5" s="278">
        <v>6526</v>
      </c>
      <c r="F5" s="278">
        <v>5746</v>
      </c>
      <c r="G5" s="278">
        <v>4736</v>
      </c>
      <c r="H5" s="278">
        <v>4501</v>
      </c>
      <c r="I5" s="278">
        <v>3571</v>
      </c>
      <c r="J5" s="278">
        <v>3036</v>
      </c>
      <c r="K5" s="278">
        <v>2894</v>
      </c>
      <c r="L5" s="278">
        <v>2849</v>
      </c>
      <c r="M5" s="278">
        <v>2814</v>
      </c>
    </row>
    <row r="6" spans="1:13" ht="15" customHeight="1" x14ac:dyDescent="0.2">
      <c r="A6" s="255" t="s">
        <v>319</v>
      </c>
      <c r="B6" s="256" t="s">
        <v>135</v>
      </c>
      <c r="C6" s="278">
        <v>9667</v>
      </c>
      <c r="D6" s="278">
        <v>7665</v>
      </c>
      <c r="E6" s="278">
        <v>6168</v>
      </c>
      <c r="F6" s="278">
        <v>5468</v>
      </c>
      <c r="G6" s="278">
        <v>4696</v>
      </c>
      <c r="H6" s="278">
        <v>3942</v>
      </c>
      <c r="I6" s="278">
        <v>2577</v>
      </c>
      <c r="J6" s="278">
        <v>2138</v>
      </c>
      <c r="K6" s="278">
        <v>1842</v>
      </c>
      <c r="L6" s="278">
        <v>1744</v>
      </c>
      <c r="M6" s="278">
        <v>1774</v>
      </c>
    </row>
    <row r="7" spans="1:13" ht="15" customHeight="1" x14ac:dyDescent="0.2">
      <c r="A7" s="327" t="s">
        <v>136</v>
      </c>
      <c r="B7" s="327" t="s">
        <v>137</v>
      </c>
      <c r="C7" s="328">
        <v>32538</v>
      </c>
      <c r="D7" s="328">
        <v>27273</v>
      </c>
      <c r="E7" s="328">
        <v>23209</v>
      </c>
      <c r="F7" s="328">
        <v>21237</v>
      </c>
      <c r="G7" s="328">
        <v>17831</v>
      </c>
      <c r="H7" s="328">
        <v>16772</v>
      </c>
      <c r="I7" s="328">
        <v>13240</v>
      </c>
      <c r="J7" s="328">
        <v>11514</v>
      </c>
      <c r="K7" s="328">
        <v>11139</v>
      </c>
      <c r="L7" s="328">
        <v>10987</v>
      </c>
      <c r="M7" s="328">
        <v>10841</v>
      </c>
    </row>
    <row r="8" spans="1:13" ht="15" customHeight="1" x14ac:dyDescent="0.2">
      <c r="A8" s="255" t="s">
        <v>138</v>
      </c>
      <c r="B8" s="255" t="s">
        <v>71</v>
      </c>
      <c r="C8" s="278">
        <v>10740</v>
      </c>
      <c r="D8" s="278">
        <v>9658</v>
      </c>
      <c r="E8" s="278">
        <v>8600</v>
      </c>
      <c r="F8" s="278">
        <v>8435</v>
      </c>
      <c r="G8" s="278">
        <v>7090</v>
      </c>
      <c r="H8" s="278">
        <v>6995</v>
      </c>
      <c r="I8" s="278">
        <v>6048</v>
      </c>
      <c r="J8" s="278">
        <v>5443</v>
      </c>
      <c r="K8" s="278">
        <v>5452</v>
      </c>
      <c r="L8" s="278">
        <v>5449</v>
      </c>
      <c r="M8" s="278">
        <v>5365</v>
      </c>
    </row>
    <row r="9" spans="1:13" ht="15" customHeight="1" x14ac:dyDescent="0.2">
      <c r="A9" s="255" t="s">
        <v>138</v>
      </c>
      <c r="B9" s="256" t="s">
        <v>72</v>
      </c>
      <c r="C9" s="278">
        <v>8255</v>
      </c>
      <c r="D9" s="278">
        <v>6669</v>
      </c>
      <c r="E9" s="278">
        <v>5727</v>
      </c>
      <c r="F9" s="278">
        <v>5119</v>
      </c>
      <c r="G9" s="278">
        <v>4239</v>
      </c>
      <c r="H9" s="278">
        <v>3940</v>
      </c>
      <c r="I9" s="278">
        <v>3144</v>
      </c>
      <c r="J9" s="278">
        <v>2689</v>
      </c>
      <c r="K9" s="278">
        <v>2607</v>
      </c>
      <c r="L9" s="278">
        <v>2577</v>
      </c>
      <c r="M9" s="278">
        <v>2532</v>
      </c>
    </row>
    <row r="10" spans="1:13" ht="15" customHeight="1" x14ac:dyDescent="0.2">
      <c r="A10" s="255" t="s">
        <v>138</v>
      </c>
      <c r="B10" s="256" t="s">
        <v>135</v>
      </c>
      <c r="C10" s="278">
        <v>8703</v>
      </c>
      <c r="D10" s="278">
        <v>6892</v>
      </c>
      <c r="E10" s="278">
        <v>5690</v>
      </c>
      <c r="F10" s="278">
        <v>5016</v>
      </c>
      <c r="G10" s="278">
        <v>4331</v>
      </c>
      <c r="H10" s="278">
        <v>3625</v>
      </c>
      <c r="I10" s="278">
        <v>2334</v>
      </c>
      <c r="J10" s="278">
        <v>1959</v>
      </c>
      <c r="K10" s="278">
        <v>1656</v>
      </c>
      <c r="L10" s="278">
        <v>1622</v>
      </c>
      <c r="M10" s="278">
        <v>1611</v>
      </c>
    </row>
    <row r="11" spans="1:13" ht="15" customHeight="1" x14ac:dyDescent="0.2">
      <c r="A11" s="327" t="s">
        <v>78</v>
      </c>
      <c r="B11" s="327" t="s">
        <v>137</v>
      </c>
      <c r="C11" s="328">
        <v>27698</v>
      </c>
      <c r="D11" s="328">
        <v>23219</v>
      </c>
      <c r="E11" s="328">
        <v>20017</v>
      </c>
      <c r="F11" s="328">
        <v>18570</v>
      </c>
      <c r="G11" s="328">
        <v>15660</v>
      </c>
      <c r="H11" s="328">
        <v>14560</v>
      </c>
      <c r="I11" s="328">
        <v>11526</v>
      </c>
      <c r="J11" s="328">
        <v>10091</v>
      </c>
      <c r="K11" s="328">
        <v>9715</v>
      </c>
      <c r="L11" s="328">
        <v>9648</v>
      </c>
      <c r="M11" s="328">
        <v>9508</v>
      </c>
    </row>
    <row r="12" spans="1:13" ht="15" customHeight="1" x14ac:dyDescent="0.2">
      <c r="A12" s="255" t="s">
        <v>139</v>
      </c>
      <c r="B12" s="255" t="s">
        <v>71</v>
      </c>
      <c r="C12" s="278">
        <v>2447</v>
      </c>
      <c r="D12" s="278">
        <v>2143</v>
      </c>
      <c r="E12" s="278">
        <v>1810</v>
      </c>
      <c r="F12" s="278">
        <v>1488</v>
      </c>
      <c r="G12" s="278">
        <v>1197</v>
      </c>
      <c r="H12" s="278">
        <v>1222</v>
      </c>
      <c r="I12" s="278">
        <v>960</v>
      </c>
      <c r="J12" s="278">
        <v>794</v>
      </c>
      <c r="K12" s="278">
        <v>845</v>
      </c>
      <c r="L12" s="278">
        <v>848</v>
      </c>
      <c r="M12" s="278">
        <v>814</v>
      </c>
    </row>
    <row r="13" spans="1:13" ht="15" customHeight="1" x14ac:dyDescent="0.2">
      <c r="A13" s="255" t="s">
        <v>139</v>
      </c>
      <c r="B13" s="256" t="s">
        <v>72</v>
      </c>
      <c r="C13" s="278">
        <v>1287</v>
      </c>
      <c r="D13" s="278">
        <v>997</v>
      </c>
      <c r="E13" s="278">
        <v>763</v>
      </c>
      <c r="F13" s="278">
        <v>606</v>
      </c>
      <c r="G13" s="278">
        <v>481</v>
      </c>
      <c r="H13" s="278">
        <v>534</v>
      </c>
      <c r="I13" s="278">
        <v>411</v>
      </c>
      <c r="J13" s="278">
        <v>322</v>
      </c>
      <c r="K13" s="278">
        <v>261</v>
      </c>
      <c r="L13" s="278">
        <v>251</v>
      </c>
      <c r="M13" s="278">
        <v>264</v>
      </c>
    </row>
    <row r="14" spans="1:13" ht="15" customHeight="1" x14ac:dyDescent="0.2">
      <c r="A14" s="255" t="s">
        <v>139</v>
      </c>
      <c r="B14" s="256" t="s">
        <v>135</v>
      </c>
      <c r="C14" s="278">
        <v>922</v>
      </c>
      <c r="D14" s="278">
        <v>730</v>
      </c>
      <c r="E14" s="278">
        <v>449</v>
      </c>
      <c r="F14" s="278">
        <v>415</v>
      </c>
      <c r="G14" s="278">
        <v>339</v>
      </c>
      <c r="H14" s="278">
        <v>307</v>
      </c>
      <c r="I14" s="278">
        <v>231</v>
      </c>
      <c r="J14" s="278">
        <v>164</v>
      </c>
      <c r="K14" s="278">
        <v>171</v>
      </c>
      <c r="L14" s="278">
        <v>112</v>
      </c>
      <c r="M14" s="278">
        <v>148</v>
      </c>
    </row>
    <row r="15" spans="1:13" ht="15" customHeight="1" x14ac:dyDescent="0.2">
      <c r="A15" s="327" t="s">
        <v>78</v>
      </c>
      <c r="B15" s="327" t="s">
        <v>137</v>
      </c>
      <c r="C15" s="328">
        <v>4656</v>
      </c>
      <c r="D15" s="328">
        <v>3870</v>
      </c>
      <c r="E15" s="328">
        <v>3022</v>
      </c>
      <c r="F15" s="328">
        <v>2509</v>
      </c>
      <c r="G15" s="328">
        <v>2017</v>
      </c>
      <c r="H15" s="328">
        <v>2063</v>
      </c>
      <c r="I15" s="328">
        <v>1602</v>
      </c>
      <c r="J15" s="328">
        <v>1280</v>
      </c>
      <c r="K15" s="328">
        <v>1277</v>
      </c>
      <c r="L15" s="328">
        <v>1211</v>
      </c>
      <c r="M15" s="328">
        <v>1226</v>
      </c>
    </row>
    <row r="16" spans="1:13" ht="15" customHeight="1" x14ac:dyDescent="0.2">
      <c r="A16" s="255" t="s">
        <v>311</v>
      </c>
      <c r="B16" s="255" t="s">
        <v>71</v>
      </c>
      <c r="C16" s="278">
        <v>7973</v>
      </c>
      <c r="D16" s="278">
        <v>7280</v>
      </c>
      <c r="E16" s="278">
        <v>6415</v>
      </c>
      <c r="F16" s="278">
        <v>5376</v>
      </c>
      <c r="G16" s="278">
        <v>4275</v>
      </c>
      <c r="H16" s="278">
        <v>3190</v>
      </c>
      <c r="I16" s="278">
        <v>2150</v>
      </c>
      <c r="J16" s="278">
        <v>1956</v>
      </c>
      <c r="K16" s="278">
        <v>2101</v>
      </c>
      <c r="L16" s="278">
        <v>1944</v>
      </c>
      <c r="M16" s="278">
        <v>1821</v>
      </c>
    </row>
    <row r="17" spans="1:13" ht="15" customHeight="1" x14ac:dyDescent="0.2">
      <c r="A17" s="255" t="s">
        <v>311</v>
      </c>
      <c r="B17" s="256" t="s">
        <v>72</v>
      </c>
      <c r="C17" s="278">
        <v>6208</v>
      </c>
      <c r="D17" s="278">
        <v>5398</v>
      </c>
      <c r="E17" s="278">
        <v>4619</v>
      </c>
      <c r="F17" s="278">
        <v>3822</v>
      </c>
      <c r="G17" s="278">
        <v>2916</v>
      </c>
      <c r="H17" s="278">
        <v>2203</v>
      </c>
      <c r="I17" s="278">
        <v>1371</v>
      </c>
      <c r="J17" s="278">
        <v>1121</v>
      </c>
      <c r="K17" s="278">
        <v>1129</v>
      </c>
      <c r="L17" s="278">
        <v>1047</v>
      </c>
      <c r="M17" s="278">
        <v>999</v>
      </c>
    </row>
    <row r="18" spans="1:13" ht="15" customHeight="1" x14ac:dyDescent="0.2">
      <c r="A18" s="255" t="s">
        <v>311</v>
      </c>
      <c r="B18" s="256" t="s">
        <v>135</v>
      </c>
      <c r="C18" s="278">
        <v>5401</v>
      </c>
      <c r="D18" s="278">
        <v>4581</v>
      </c>
      <c r="E18" s="278">
        <v>3843</v>
      </c>
      <c r="F18" s="278">
        <v>2920</v>
      </c>
      <c r="G18" s="278">
        <v>2313</v>
      </c>
      <c r="H18" s="278">
        <v>1515</v>
      </c>
      <c r="I18" s="278">
        <v>870</v>
      </c>
      <c r="J18" s="278">
        <v>734</v>
      </c>
      <c r="K18" s="278">
        <v>619</v>
      </c>
      <c r="L18" s="278">
        <v>586</v>
      </c>
      <c r="M18" s="278">
        <v>599</v>
      </c>
    </row>
    <row r="19" spans="1:13" ht="15" customHeight="1" x14ac:dyDescent="0.2">
      <c r="A19" s="327" t="s">
        <v>312</v>
      </c>
      <c r="B19" s="327" t="s">
        <v>140</v>
      </c>
      <c r="C19" s="328">
        <v>19582</v>
      </c>
      <c r="D19" s="328">
        <v>17259</v>
      </c>
      <c r="E19" s="328">
        <v>14877</v>
      </c>
      <c r="F19" s="328">
        <v>12118</v>
      </c>
      <c r="G19" s="328">
        <v>9504</v>
      </c>
      <c r="H19" s="328">
        <v>6908</v>
      </c>
      <c r="I19" s="328">
        <v>4391</v>
      </c>
      <c r="J19" s="328">
        <v>3811</v>
      </c>
      <c r="K19" s="328">
        <v>3849</v>
      </c>
      <c r="L19" s="328">
        <v>3577</v>
      </c>
      <c r="M19" s="328">
        <v>3419</v>
      </c>
    </row>
    <row r="20" spans="1:13" ht="15" customHeight="1" x14ac:dyDescent="0.2">
      <c r="A20" s="255" t="s">
        <v>141</v>
      </c>
      <c r="B20" s="255" t="s">
        <v>71</v>
      </c>
      <c r="C20" s="278">
        <v>5742</v>
      </c>
      <c r="D20" s="278">
        <v>5233</v>
      </c>
      <c r="E20" s="278">
        <v>4731</v>
      </c>
      <c r="F20" s="278">
        <v>3925</v>
      </c>
      <c r="G20" s="278">
        <v>3105</v>
      </c>
      <c r="H20" s="278">
        <v>2387</v>
      </c>
      <c r="I20" s="278">
        <v>1688</v>
      </c>
      <c r="J20" s="278">
        <v>1480</v>
      </c>
      <c r="K20" s="278">
        <v>1560</v>
      </c>
      <c r="L20" s="278">
        <v>1451</v>
      </c>
      <c r="M20" s="278">
        <v>1320</v>
      </c>
    </row>
    <row r="21" spans="1:13" ht="15" customHeight="1" x14ac:dyDescent="0.2">
      <c r="A21" s="255" t="s">
        <v>141</v>
      </c>
      <c r="B21" s="256" t="s">
        <v>72</v>
      </c>
      <c r="C21" s="278">
        <v>4867</v>
      </c>
      <c r="D21" s="278">
        <v>4233</v>
      </c>
      <c r="E21" s="278">
        <v>3565</v>
      </c>
      <c r="F21" s="278">
        <v>2962</v>
      </c>
      <c r="G21" s="278">
        <v>2274</v>
      </c>
      <c r="H21" s="278">
        <v>1743</v>
      </c>
      <c r="I21" s="278">
        <v>1111</v>
      </c>
      <c r="J21" s="278">
        <v>915</v>
      </c>
      <c r="K21" s="278">
        <v>926</v>
      </c>
      <c r="L21" s="278">
        <v>813</v>
      </c>
      <c r="M21" s="278">
        <v>792</v>
      </c>
    </row>
    <row r="22" spans="1:13" ht="15" customHeight="1" x14ac:dyDescent="0.2">
      <c r="A22" s="255" t="s">
        <v>141</v>
      </c>
      <c r="B22" s="256" t="s">
        <v>135</v>
      </c>
      <c r="C22" s="278">
        <v>4452</v>
      </c>
      <c r="D22" s="278">
        <v>3808</v>
      </c>
      <c r="E22" s="278">
        <v>3235</v>
      </c>
      <c r="F22" s="278">
        <v>2436</v>
      </c>
      <c r="G22" s="278">
        <v>1907</v>
      </c>
      <c r="H22" s="278">
        <v>1297</v>
      </c>
      <c r="I22" s="278">
        <v>723</v>
      </c>
      <c r="J22" s="278">
        <v>614</v>
      </c>
      <c r="K22" s="278">
        <v>514</v>
      </c>
      <c r="L22" s="278">
        <v>493</v>
      </c>
      <c r="M22" s="278">
        <v>500</v>
      </c>
    </row>
    <row r="23" spans="1:13" ht="15" customHeight="1" x14ac:dyDescent="0.2">
      <c r="A23" s="327" t="s">
        <v>142</v>
      </c>
      <c r="B23" s="327" t="s">
        <v>137</v>
      </c>
      <c r="C23" s="328">
        <v>15061</v>
      </c>
      <c r="D23" s="328">
        <v>13274</v>
      </c>
      <c r="E23" s="328">
        <v>11531</v>
      </c>
      <c r="F23" s="328">
        <v>9323</v>
      </c>
      <c r="G23" s="328">
        <v>7286</v>
      </c>
      <c r="H23" s="328">
        <v>5427</v>
      </c>
      <c r="I23" s="328">
        <v>3522</v>
      </c>
      <c r="J23" s="328">
        <v>3009</v>
      </c>
      <c r="K23" s="328">
        <v>3000</v>
      </c>
      <c r="L23" s="328">
        <v>2757</v>
      </c>
      <c r="M23" s="328">
        <v>2612</v>
      </c>
    </row>
    <row r="24" spans="1:13" ht="15" customHeight="1" x14ac:dyDescent="0.2">
      <c r="A24" s="255" t="s">
        <v>143</v>
      </c>
      <c r="B24" s="255" t="s">
        <v>71</v>
      </c>
      <c r="C24" s="278">
        <v>2191</v>
      </c>
      <c r="D24" s="278">
        <v>1971</v>
      </c>
      <c r="E24" s="278">
        <v>1620</v>
      </c>
      <c r="F24" s="278">
        <v>1396</v>
      </c>
      <c r="G24" s="278">
        <v>1125</v>
      </c>
      <c r="H24" s="278">
        <v>765</v>
      </c>
      <c r="I24" s="278">
        <v>435</v>
      </c>
      <c r="J24" s="278">
        <v>444</v>
      </c>
      <c r="K24" s="278">
        <v>499</v>
      </c>
      <c r="L24" s="278">
        <v>476</v>
      </c>
      <c r="M24" s="278">
        <v>476</v>
      </c>
    </row>
    <row r="25" spans="1:13" ht="15" customHeight="1" x14ac:dyDescent="0.2">
      <c r="A25" s="255" t="s">
        <v>143</v>
      </c>
      <c r="B25" s="256" t="s">
        <v>72</v>
      </c>
      <c r="C25" s="278">
        <v>1303</v>
      </c>
      <c r="D25" s="278">
        <v>1140</v>
      </c>
      <c r="E25" s="278">
        <v>1020</v>
      </c>
      <c r="F25" s="278">
        <v>830</v>
      </c>
      <c r="G25" s="278">
        <v>627</v>
      </c>
      <c r="H25" s="278">
        <v>442</v>
      </c>
      <c r="I25" s="278">
        <v>250</v>
      </c>
      <c r="J25" s="278">
        <v>194</v>
      </c>
      <c r="K25" s="278">
        <v>192</v>
      </c>
      <c r="L25" s="278">
        <v>217</v>
      </c>
      <c r="M25" s="278">
        <v>201</v>
      </c>
    </row>
    <row r="26" spans="1:13" ht="15" customHeight="1" x14ac:dyDescent="0.2">
      <c r="A26" s="255" t="s">
        <v>143</v>
      </c>
      <c r="B26" s="256" t="s">
        <v>135</v>
      </c>
      <c r="C26" s="278">
        <v>929</v>
      </c>
      <c r="D26" s="278">
        <v>752</v>
      </c>
      <c r="E26" s="278">
        <v>593</v>
      </c>
      <c r="F26" s="278">
        <v>470</v>
      </c>
      <c r="G26" s="278">
        <v>388</v>
      </c>
      <c r="H26" s="278">
        <v>214</v>
      </c>
      <c r="I26" s="278">
        <v>137</v>
      </c>
      <c r="J26" s="278">
        <v>114</v>
      </c>
      <c r="K26" s="278">
        <v>100</v>
      </c>
      <c r="L26" s="278">
        <v>84</v>
      </c>
      <c r="M26" s="278">
        <v>90</v>
      </c>
    </row>
    <row r="27" spans="1:13" ht="15" customHeight="1" x14ac:dyDescent="0.2">
      <c r="A27" s="329" t="s">
        <v>144</v>
      </c>
      <c r="B27" s="329" t="s">
        <v>137</v>
      </c>
      <c r="C27" s="328">
        <v>4423</v>
      </c>
      <c r="D27" s="328">
        <v>3863</v>
      </c>
      <c r="E27" s="328">
        <v>3233</v>
      </c>
      <c r="F27" s="328">
        <v>2696</v>
      </c>
      <c r="G27" s="328">
        <v>2140</v>
      </c>
      <c r="H27" s="328">
        <v>1421</v>
      </c>
      <c r="I27" s="328">
        <v>822</v>
      </c>
      <c r="J27" s="328">
        <v>752</v>
      </c>
      <c r="K27" s="328">
        <v>791</v>
      </c>
      <c r="L27" s="328">
        <v>777</v>
      </c>
      <c r="M27" s="328">
        <v>767</v>
      </c>
    </row>
    <row r="28" spans="1:13" ht="15" customHeight="1" x14ac:dyDescent="0.2">
      <c r="A28" s="125"/>
      <c r="B28" s="125"/>
      <c r="C28" s="38"/>
      <c r="D28" s="38"/>
      <c r="E28" s="38"/>
      <c r="F28" s="38"/>
      <c r="G28" s="38"/>
      <c r="H28" s="38"/>
      <c r="I28" s="38"/>
      <c r="J28" s="38"/>
      <c r="K28" s="38"/>
      <c r="L28" s="38"/>
      <c r="M28" s="126"/>
    </row>
    <row r="29" spans="1:13" ht="15" customHeight="1" x14ac:dyDescent="0.2">
      <c r="A29" s="4"/>
      <c r="B29" s="4"/>
      <c r="C29" s="127"/>
      <c r="D29" s="127"/>
      <c r="E29" s="127"/>
      <c r="F29" s="127"/>
      <c r="G29" s="127"/>
      <c r="H29" s="127"/>
      <c r="I29" s="127"/>
      <c r="J29" s="127"/>
      <c r="K29" s="127"/>
      <c r="L29" s="120"/>
    </row>
    <row r="31" spans="1:13" ht="15" customHeight="1" x14ac:dyDescent="0.2">
      <c r="A31" s="128"/>
      <c r="B31" s="129"/>
      <c r="C31" s="12"/>
      <c r="D31" s="12"/>
      <c r="E31" s="12"/>
      <c r="F31" s="12"/>
      <c r="G31" s="12"/>
      <c r="H31" s="12"/>
      <c r="I31" s="12"/>
      <c r="J31" s="12"/>
      <c r="K31" s="12"/>
      <c r="L31" s="12"/>
      <c r="M31" s="12"/>
    </row>
    <row r="32" spans="1:13" ht="15" customHeight="1" x14ac:dyDescent="0.2">
      <c r="A32" s="122"/>
      <c r="B32" s="122"/>
      <c r="C32" s="38"/>
      <c r="D32" s="38"/>
      <c r="E32" s="38"/>
      <c r="F32" s="38"/>
      <c r="G32" s="38"/>
      <c r="H32" s="38"/>
      <c r="I32" s="38"/>
      <c r="J32" s="38"/>
      <c r="K32" s="38"/>
      <c r="L32" s="38"/>
      <c r="M32" s="38"/>
    </row>
    <row r="33" spans="1:13" ht="15" customHeight="1" x14ac:dyDescent="0.2">
      <c r="A33" s="122"/>
      <c r="B33" s="123"/>
      <c r="C33" s="38"/>
      <c r="D33" s="38"/>
      <c r="E33" s="38"/>
      <c r="F33" s="38"/>
      <c r="G33" s="38"/>
      <c r="H33" s="38"/>
      <c r="I33" s="38"/>
      <c r="J33" s="38"/>
      <c r="K33" s="38"/>
      <c r="L33" s="38"/>
      <c r="M33" s="38"/>
    </row>
    <row r="34" spans="1:13" ht="15" customHeight="1" x14ac:dyDescent="0.2">
      <c r="A34" s="122"/>
      <c r="B34" s="123"/>
      <c r="C34" s="130"/>
      <c r="D34" s="38"/>
      <c r="E34" s="38"/>
      <c r="F34" s="38"/>
      <c r="G34" s="38"/>
      <c r="H34" s="38"/>
      <c r="I34" s="38"/>
      <c r="J34" s="38"/>
      <c r="K34" s="38"/>
      <c r="L34" s="38"/>
      <c r="M34" s="38"/>
    </row>
    <row r="35" spans="1:13" ht="15" customHeight="1" x14ac:dyDescent="0.2">
      <c r="A35" s="124"/>
      <c r="B35" s="124"/>
      <c r="C35" s="131"/>
      <c r="D35" s="40"/>
      <c r="E35" s="40"/>
      <c r="F35" s="40"/>
      <c r="G35" s="40"/>
      <c r="H35" s="40"/>
      <c r="I35" s="40"/>
      <c r="J35" s="40"/>
      <c r="K35" s="40"/>
      <c r="L35" s="40"/>
      <c r="M35" s="40"/>
    </row>
    <row r="36" spans="1:13" ht="15" customHeight="1" x14ac:dyDescent="0.2">
      <c r="A36" s="122"/>
      <c r="B36" s="122"/>
      <c r="C36" s="38"/>
      <c r="D36" s="38"/>
      <c r="E36" s="38"/>
      <c r="F36" s="38"/>
      <c r="G36" s="38"/>
      <c r="H36" s="38"/>
      <c r="I36" s="38"/>
      <c r="J36" s="38"/>
      <c r="K36" s="38"/>
      <c r="L36" s="38"/>
      <c r="M36" s="38"/>
    </row>
    <row r="37" spans="1:13" ht="15" customHeight="1" x14ac:dyDescent="0.2">
      <c r="A37" s="122"/>
      <c r="B37" s="123"/>
      <c r="C37" s="38"/>
      <c r="D37" s="38"/>
      <c r="E37" s="38"/>
      <c r="F37" s="38"/>
      <c r="G37" s="38"/>
      <c r="H37" s="38"/>
      <c r="I37" s="38"/>
      <c r="J37" s="38"/>
      <c r="K37" s="38"/>
      <c r="L37" s="38"/>
      <c r="M37" s="38"/>
    </row>
    <row r="38" spans="1:13" ht="15" customHeight="1" x14ac:dyDescent="0.2">
      <c r="A38" s="122"/>
      <c r="B38" s="123"/>
      <c r="C38" s="130"/>
      <c r="D38" s="38"/>
      <c r="E38" s="38"/>
      <c r="F38" s="38"/>
      <c r="G38" s="38"/>
      <c r="H38" s="38"/>
      <c r="I38" s="38"/>
      <c r="J38" s="38"/>
      <c r="K38" s="38"/>
      <c r="L38" s="38"/>
      <c r="M38" s="38"/>
    </row>
    <row r="39" spans="1:13" ht="15" customHeight="1" x14ac:dyDescent="0.2">
      <c r="A39" s="124"/>
      <c r="B39" s="124"/>
      <c r="C39" s="131"/>
      <c r="D39" s="40"/>
      <c r="E39" s="40"/>
      <c r="F39" s="40"/>
      <c r="G39" s="40"/>
      <c r="H39" s="40"/>
      <c r="I39" s="40"/>
      <c r="J39" s="40"/>
      <c r="K39" s="40"/>
      <c r="L39" s="40"/>
      <c r="M39" s="40"/>
    </row>
    <row r="40" spans="1:13" ht="15" customHeight="1" x14ac:dyDescent="0.2">
      <c r="A40" s="122"/>
      <c r="B40" s="122"/>
      <c r="C40" s="38"/>
      <c r="D40" s="38"/>
      <c r="E40" s="38"/>
      <c r="F40" s="38"/>
      <c r="G40" s="38"/>
      <c r="H40" s="38"/>
      <c r="I40" s="38"/>
      <c r="J40" s="38"/>
      <c r="K40" s="38"/>
      <c r="L40" s="38"/>
      <c r="M40" s="38"/>
    </row>
    <row r="41" spans="1:13" ht="15" customHeight="1" x14ac:dyDescent="0.2">
      <c r="A41" s="122"/>
      <c r="B41" s="123"/>
      <c r="C41" s="38"/>
      <c r="D41" s="38"/>
      <c r="E41" s="38"/>
      <c r="F41" s="38"/>
      <c r="G41" s="38"/>
      <c r="H41" s="38"/>
      <c r="I41" s="38"/>
      <c r="J41" s="38"/>
      <c r="K41" s="38"/>
      <c r="L41" s="38"/>
      <c r="M41" s="38"/>
    </row>
    <row r="42" spans="1:13" ht="15" customHeight="1" x14ac:dyDescent="0.2">
      <c r="A42" s="122"/>
      <c r="B42" s="123"/>
      <c r="C42" s="38"/>
      <c r="D42" s="38"/>
      <c r="E42" s="38"/>
      <c r="F42" s="38"/>
      <c r="G42" s="38"/>
      <c r="H42" s="38"/>
      <c r="I42" s="38"/>
      <c r="J42" s="38"/>
      <c r="K42" s="38"/>
      <c r="L42" s="38"/>
      <c r="M42" s="38"/>
    </row>
    <row r="43" spans="1:13" ht="15" customHeight="1" x14ac:dyDescent="0.2">
      <c r="A43" s="124"/>
      <c r="B43" s="124"/>
      <c r="C43" s="40"/>
      <c r="D43" s="40"/>
      <c r="E43" s="40"/>
      <c r="F43" s="40"/>
      <c r="G43" s="40"/>
      <c r="H43" s="40"/>
      <c r="I43" s="40"/>
      <c r="J43" s="40"/>
      <c r="K43" s="40"/>
      <c r="L43" s="40"/>
      <c r="M43" s="40"/>
    </row>
    <row r="44" spans="1:13" ht="15" customHeight="1" x14ac:dyDescent="0.2">
      <c r="A44" s="122"/>
      <c r="B44" s="122"/>
      <c r="C44" s="38"/>
      <c r="D44" s="38"/>
      <c r="E44" s="38"/>
      <c r="F44" s="38"/>
      <c r="G44" s="38"/>
      <c r="H44" s="38"/>
      <c r="I44" s="38"/>
      <c r="J44" s="38"/>
      <c r="K44" s="38"/>
      <c r="L44" s="38"/>
      <c r="M44" s="38"/>
    </row>
    <row r="45" spans="1:13" ht="15" customHeight="1" x14ac:dyDescent="0.2">
      <c r="A45" s="122"/>
      <c r="B45" s="123"/>
      <c r="C45" s="38"/>
      <c r="D45" s="38"/>
      <c r="E45" s="38"/>
      <c r="F45" s="38"/>
      <c r="G45" s="38"/>
      <c r="H45" s="38"/>
      <c r="I45" s="38"/>
      <c r="J45" s="38"/>
      <c r="K45" s="38"/>
      <c r="L45" s="38"/>
      <c r="M45" s="38"/>
    </row>
    <row r="46" spans="1:13" ht="15" customHeight="1" x14ac:dyDescent="0.2">
      <c r="A46" s="122"/>
      <c r="B46" s="123"/>
      <c r="C46" s="38"/>
      <c r="D46" s="38"/>
      <c r="E46" s="38"/>
      <c r="F46" s="38"/>
      <c r="G46" s="38"/>
      <c r="H46" s="38"/>
      <c r="I46" s="38"/>
      <c r="J46" s="38"/>
      <c r="K46" s="38"/>
      <c r="L46" s="38"/>
      <c r="M46" s="38"/>
    </row>
    <row r="47" spans="1:13" ht="15" customHeight="1" x14ac:dyDescent="0.2">
      <c r="A47" s="124"/>
      <c r="B47" s="124"/>
      <c r="C47" s="40"/>
      <c r="D47" s="40"/>
      <c r="E47" s="40"/>
      <c r="F47" s="40"/>
      <c r="G47" s="40"/>
      <c r="H47" s="40"/>
      <c r="I47" s="40"/>
      <c r="J47" s="40"/>
      <c r="K47" s="40"/>
      <c r="L47" s="40"/>
      <c r="M47" s="40"/>
    </row>
    <row r="48" spans="1:13" ht="15" customHeight="1" x14ac:dyDescent="0.2">
      <c r="A48" s="122"/>
      <c r="B48" s="122"/>
      <c r="C48" s="38"/>
      <c r="D48" s="38"/>
      <c r="E48" s="38"/>
      <c r="F48" s="38"/>
      <c r="G48" s="38"/>
      <c r="H48" s="38"/>
      <c r="I48" s="38"/>
      <c r="J48" s="38"/>
      <c r="K48" s="38"/>
      <c r="L48" s="38"/>
      <c r="M48" s="38"/>
    </row>
    <row r="49" spans="1:13" ht="15" customHeight="1" x14ac:dyDescent="0.2">
      <c r="A49" s="122"/>
      <c r="B49" s="123"/>
      <c r="C49" s="38"/>
      <c r="D49" s="38"/>
      <c r="E49" s="38"/>
      <c r="F49" s="38"/>
      <c r="G49" s="38"/>
      <c r="H49" s="38"/>
      <c r="I49" s="38"/>
      <c r="J49" s="38"/>
      <c r="K49" s="38"/>
      <c r="L49" s="38"/>
      <c r="M49" s="38"/>
    </row>
    <row r="50" spans="1:13" ht="15" customHeight="1" x14ac:dyDescent="0.2">
      <c r="A50" s="122"/>
      <c r="B50" s="123"/>
      <c r="C50" s="38"/>
      <c r="D50" s="38"/>
      <c r="E50" s="38"/>
      <c r="F50" s="38"/>
      <c r="G50" s="38"/>
      <c r="H50" s="38"/>
      <c r="I50" s="38"/>
      <c r="J50" s="38"/>
      <c r="K50" s="38"/>
      <c r="L50" s="38"/>
      <c r="M50" s="38"/>
    </row>
    <row r="51" spans="1:13" ht="15" customHeight="1" x14ac:dyDescent="0.2">
      <c r="A51" s="124"/>
      <c r="B51" s="124"/>
      <c r="C51" s="40"/>
      <c r="D51" s="40"/>
      <c r="E51" s="40"/>
      <c r="F51" s="40"/>
      <c r="G51" s="40"/>
      <c r="H51" s="40"/>
      <c r="I51" s="40"/>
      <c r="J51" s="40"/>
      <c r="K51" s="40"/>
      <c r="L51" s="40"/>
      <c r="M51" s="40"/>
    </row>
    <row r="52" spans="1:13" ht="15" customHeight="1" x14ac:dyDescent="0.2">
      <c r="A52" s="122"/>
      <c r="B52" s="122"/>
      <c r="C52" s="38"/>
      <c r="D52" s="38"/>
      <c r="E52" s="38"/>
      <c r="F52" s="38"/>
      <c r="G52" s="38"/>
      <c r="H52" s="38"/>
      <c r="I52" s="38"/>
      <c r="J52" s="38"/>
      <c r="K52" s="38"/>
      <c r="L52" s="38"/>
      <c r="M52" s="38"/>
    </row>
    <row r="53" spans="1:13" ht="15" customHeight="1" x14ac:dyDescent="0.2">
      <c r="A53" s="122"/>
      <c r="B53" s="123"/>
      <c r="C53" s="38"/>
      <c r="D53" s="38"/>
      <c r="E53" s="38"/>
      <c r="F53" s="38"/>
      <c r="G53" s="38"/>
      <c r="H53" s="38"/>
      <c r="I53" s="38"/>
      <c r="J53" s="38"/>
      <c r="K53" s="38"/>
      <c r="L53" s="38"/>
      <c r="M53" s="38"/>
    </row>
    <row r="54" spans="1:13" ht="15" customHeight="1" x14ac:dyDescent="0.2">
      <c r="A54" s="122"/>
      <c r="B54" s="123"/>
      <c r="C54" s="38"/>
      <c r="D54" s="38"/>
      <c r="E54" s="38"/>
      <c r="F54" s="38"/>
      <c r="G54" s="38"/>
      <c r="H54" s="38"/>
      <c r="I54" s="38"/>
      <c r="J54" s="38"/>
      <c r="K54" s="38"/>
      <c r="L54" s="38"/>
      <c r="M54" s="38"/>
    </row>
    <row r="55" spans="1:13" ht="15" customHeight="1" x14ac:dyDescent="0.2">
      <c r="A55" s="124"/>
      <c r="B55" s="124"/>
      <c r="C55" s="40"/>
      <c r="D55" s="40"/>
      <c r="E55" s="40"/>
      <c r="F55" s="40"/>
      <c r="G55" s="40"/>
      <c r="H55" s="40"/>
      <c r="I55" s="40"/>
      <c r="J55" s="40"/>
      <c r="K55" s="40"/>
      <c r="L55" s="40"/>
      <c r="M55" s="40"/>
    </row>
  </sheetData>
  <phoneticPr fontId="43" type="noConversion"/>
  <pageMargins left="0.70000000000000007" right="0.70000000000000007" top="0.75" bottom="0.75" header="0.30000000000000004" footer="0.30000000000000004"/>
  <pageSetup paperSize="9" fitToWidth="0" fitToHeight="0" orientation="portrait" r:id="rId1"/>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P28"/>
  <sheetViews>
    <sheetView workbookViewId="0"/>
  </sheetViews>
  <sheetFormatPr defaultColWidth="8.6640625" defaultRowHeight="15" customHeight="1" x14ac:dyDescent="0.2"/>
  <cols>
    <col min="1" max="1" width="26.5546875" style="2" customWidth="1"/>
    <col min="2" max="2" width="27.33203125" style="2" customWidth="1"/>
    <col min="3" max="13" width="8.6640625" style="23" customWidth="1"/>
    <col min="14" max="14" width="8.6640625" style="2" customWidth="1"/>
    <col min="15" max="16384" width="8.6640625" style="2"/>
  </cols>
  <sheetData>
    <row r="1" spans="1:16" ht="15" customHeight="1" x14ac:dyDescent="0.2">
      <c r="A1" s="11" t="s">
        <v>302</v>
      </c>
      <c r="B1" s="11"/>
      <c r="C1" s="132"/>
      <c r="D1" s="132"/>
      <c r="E1" s="132"/>
      <c r="F1" s="132"/>
      <c r="G1" s="132"/>
      <c r="H1" s="132"/>
      <c r="I1" s="132"/>
      <c r="J1" s="132"/>
      <c r="K1" s="132"/>
      <c r="L1" s="132"/>
      <c r="M1" s="132"/>
    </row>
    <row r="2" spans="1:16" ht="15" customHeight="1" x14ac:dyDescent="0.2">
      <c r="A2" s="133" t="s">
        <v>56</v>
      </c>
      <c r="B2" s="133"/>
      <c r="C2" s="127"/>
      <c r="D2" s="127"/>
      <c r="E2" s="127"/>
      <c r="F2" s="127"/>
      <c r="G2" s="127"/>
      <c r="H2" s="127"/>
      <c r="I2" s="127"/>
      <c r="J2" s="127"/>
      <c r="K2" s="127"/>
      <c r="L2" s="120"/>
      <c r="M2" s="127"/>
    </row>
    <row r="3" spans="1:16" ht="27.75" customHeight="1" x14ac:dyDescent="0.2">
      <c r="A3" s="134" t="s">
        <v>145</v>
      </c>
      <c r="B3" s="134" t="s">
        <v>146</v>
      </c>
      <c r="C3" s="135" t="s">
        <v>34</v>
      </c>
      <c r="D3" s="135" t="s">
        <v>35</v>
      </c>
      <c r="E3" s="135" t="s">
        <v>36</v>
      </c>
      <c r="F3" s="135" t="s">
        <v>37</v>
      </c>
      <c r="G3" s="135" t="s">
        <v>38</v>
      </c>
      <c r="H3" s="135" t="s">
        <v>39</v>
      </c>
      <c r="I3" s="135" t="s">
        <v>40</v>
      </c>
      <c r="J3" s="135" t="s">
        <v>41</v>
      </c>
      <c r="K3" s="135" t="s">
        <v>42</v>
      </c>
      <c r="L3" s="135" t="s">
        <v>43</v>
      </c>
      <c r="M3" s="135" t="s">
        <v>283</v>
      </c>
    </row>
    <row r="4" spans="1:16" ht="15" customHeight="1" x14ac:dyDescent="0.2">
      <c r="A4" s="257" t="s">
        <v>320</v>
      </c>
      <c r="B4" s="257" t="s">
        <v>147</v>
      </c>
      <c r="C4" s="31">
        <v>16617</v>
      </c>
      <c r="D4" s="31">
        <v>14652</v>
      </c>
      <c r="E4" s="31">
        <v>13063</v>
      </c>
      <c r="F4" s="31">
        <v>12577</v>
      </c>
      <c r="G4" s="31">
        <v>10871</v>
      </c>
      <c r="H4" s="31">
        <v>9981</v>
      </c>
      <c r="I4" s="31">
        <v>7493</v>
      </c>
      <c r="J4" s="31">
        <v>6589</v>
      </c>
      <c r="K4" s="31">
        <v>6408</v>
      </c>
      <c r="L4" s="31">
        <v>6857</v>
      </c>
      <c r="M4" s="31">
        <v>7007</v>
      </c>
    </row>
    <row r="5" spans="1:16" ht="15" customHeight="1" x14ac:dyDescent="0.2">
      <c r="A5" s="257" t="s">
        <v>320</v>
      </c>
      <c r="B5" s="258" t="s">
        <v>148</v>
      </c>
      <c r="C5" s="31">
        <v>2009</v>
      </c>
      <c r="D5" s="31">
        <v>1707</v>
      </c>
      <c r="E5" s="31">
        <v>1335</v>
      </c>
      <c r="F5" s="31">
        <v>1186</v>
      </c>
      <c r="G5" s="31">
        <v>1049</v>
      </c>
      <c r="H5" s="31">
        <v>1083</v>
      </c>
      <c r="I5" s="31">
        <v>868</v>
      </c>
      <c r="J5" s="31">
        <v>694</v>
      </c>
      <c r="K5" s="31">
        <v>606</v>
      </c>
      <c r="L5" s="31">
        <v>615</v>
      </c>
      <c r="M5" s="31">
        <v>717</v>
      </c>
    </row>
    <row r="6" spans="1:16" ht="15" customHeight="1" x14ac:dyDescent="0.2">
      <c r="A6" s="257" t="s">
        <v>320</v>
      </c>
      <c r="B6" s="257" t="s">
        <v>49</v>
      </c>
      <c r="C6" s="31">
        <v>71</v>
      </c>
      <c r="D6" s="31">
        <v>83</v>
      </c>
      <c r="E6" s="31">
        <v>72</v>
      </c>
      <c r="F6" s="31">
        <v>72</v>
      </c>
      <c r="G6" s="31">
        <v>66</v>
      </c>
      <c r="H6" s="31">
        <v>65</v>
      </c>
      <c r="I6" s="31">
        <v>51</v>
      </c>
      <c r="J6" s="31">
        <v>65</v>
      </c>
      <c r="K6" s="31">
        <v>87</v>
      </c>
      <c r="L6" s="31">
        <v>71</v>
      </c>
      <c r="M6" s="31">
        <v>61</v>
      </c>
    </row>
    <row r="7" spans="1:16" ht="15" customHeight="1" x14ac:dyDescent="0.2">
      <c r="A7" s="330" t="s">
        <v>149</v>
      </c>
      <c r="B7" s="330" t="s">
        <v>150</v>
      </c>
      <c r="C7" s="331">
        <v>18697</v>
      </c>
      <c r="D7" s="331">
        <v>16442</v>
      </c>
      <c r="E7" s="331">
        <v>14470</v>
      </c>
      <c r="F7" s="331">
        <v>13835</v>
      </c>
      <c r="G7" s="331">
        <v>11986</v>
      </c>
      <c r="H7" s="331">
        <v>11129</v>
      </c>
      <c r="I7" s="331">
        <v>8412</v>
      </c>
      <c r="J7" s="331">
        <v>7348</v>
      </c>
      <c r="K7" s="331">
        <v>7101</v>
      </c>
      <c r="L7" s="331">
        <v>7543</v>
      </c>
      <c r="M7" s="331">
        <v>7785</v>
      </c>
    </row>
    <row r="8" spans="1:16" ht="15" customHeight="1" x14ac:dyDescent="0.2">
      <c r="A8" s="257" t="s">
        <v>151</v>
      </c>
      <c r="B8" s="257" t="s">
        <v>147</v>
      </c>
      <c r="C8" s="31">
        <v>11081</v>
      </c>
      <c r="D8" s="31">
        <v>8567</v>
      </c>
      <c r="E8" s="31">
        <v>6954</v>
      </c>
      <c r="F8" s="31">
        <v>5993</v>
      </c>
      <c r="G8" s="31">
        <v>4789</v>
      </c>
      <c r="H8" s="31">
        <v>4579</v>
      </c>
      <c r="I8" s="31">
        <v>4033</v>
      </c>
      <c r="J8" s="31">
        <v>3502</v>
      </c>
      <c r="K8" s="31">
        <v>3307</v>
      </c>
      <c r="L8" s="31">
        <v>2791</v>
      </c>
      <c r="M8" s="31">
        <v>2501</v>
      </c>
    </row>
    <row r="9" spans="1:16" ht="15" customHeight="1" x14ac:dyDescent="0.2">
      <c r="A9" s="257" t="s">
        <v>151</v>
      </c>
      <c r="B9" s="258" t="s">
        <v>148</v>
      </c>
      <c r="C9" s="31">
        <v>2647</v>
      </c>
      <c r="D9" s="31">
        <v>2163</v>
      </c>
      <c r="E9" s="31">
        <v>1687</v>
      </c>
      <c r="F9" s="31">
        <v>1323</v>
      </c>
      <c r="G9" s="31">
        <v>968</v>
      </c>
      <c r="H9" s="31">
        <v>980</v>
      </c>
      <c r="I9" s="31">
        <v>734</v>
      </c>
      <c r="J9" s="31">
        <v>586</v>
      </c>
      <c r="K9" s="31">
        <v>671</v>
      </c>
      <c r="L9" s="31">
        <v>596</v>
      </c>
      <c r="M9" s="31">
        <v>509</v>
      </c>
    </row>
    <row r="10" spans="1:16" ht="15" customHeight="1" x14ac:dyDescent="0.2">
      <c r="A10" s="257" t="s">
        <v>151</v>
      </c>
      <c r="B10" s="257" t="s">
        <v>152</v>
      </c>
      <c r="C10" s="31">
        <v>113</v>
      </c>
      <c r="D10" s="31">
        <v>101</v>
      </c>
      <c r="E10" s="31">
        <v>98</v>
      </c>
      <c r="F10" s="31">
        <v>86</v>
      </c>
      <c r="G10" s="31">
        <v>88</v>
      </c>
      <c r="H10" s="31">
        <v>84</v>
      </c>
      <c r="I10" s="31">
        <v>61</v>
      </c>
      <c r="J10" s="31">
        <v>78</v>
      </c>
      <c r="K10" s="31">
        <v>60</v>
      </c>
      <c r="L10" s="31">
        <v>57</v>
      </c>
      <c r="M10" s="31">
        <v>46</v>
      </c>
    </row>
    <row r="11" spans="1:16" ht="15" customHeight="1" x14ac:dyDescent="0.2">
      <c r="A11" s="330" t="s">
        <v>153</v>
      </c>
      <c r="B11" s="330" t="s">
        <v>150</v>
      </c>
      <c r="C11" s="331">
        <v>13841</v>
      </c>
      <c r="D11" s="331">
        <v>10831</v>
      </c>
      <c r="E11" s="331">
        <v>8739</v>
      </c>
      <c r="F11" s="331">
        <v>7402</v>
      </c>
      <c r="G11" s="331">
        <v>5845</v>
      </c>
      <c r="H11" s="331">
        <v>5643</v>
      </c>
      <c r="I11" s="331">
        <v>4828</v>
      </c>
      <c r="J11" s="331">
        <v>4166</v>
      </c>
      <c r="K11" s="331">
        <v>4038</v>
      </c>
      <c r="L11" s="331">
        <v>3444</v>
      </c>
      <c r="M11" s="331">
        <v>3056</v>
      </c>
    </row>
    <row r="12" spans="1:16" ht="15" customHeight="1" x14ac:dyDescent="0.2">
      <c r="A12" s="257" t="s">
        <v>154</v>
      </c>
      <c r="B12" s="257" t="s">
        <v>147</v>
      </c>
      <c r="C12" s="259">
        <v>27698</v>
      </c>
      <c r="D12" s="259">
        <v>23219</v>
      </c>
      <c r="E12" s="259">
        <v>20017</v>
      </c>
      <c r="F12" s="259">
        <v>18570</v>
      </c>
      <c r="G12" s="259">
        <v>15660</v>
      </c>
      <c r="H12" s="259">
        <v>14560</v>
      </c>
      <c r="I12" s="259">
        <v>11526</v>
      </c>
      <c r="J12" s="259">
        <v>10091</v>
      </c>
      <c r="K12" s="259">
        <v>9715</v>
      </c>
      <c r="L12" s="259">
        <v>9648</v>
      </c>
      <c r="M12" s="259">
        <v>9508</v>
      </c>
    </row>
    <row r="13" spans="1:16" ht="15" customHeight="1" x14ac:dyDescent="0.2">
      <c r="A13" s="257" t="s">
        <v>154</v>
      </c>
      <c r="B13" s="258" t="s">
        <v>148</v>
      </c>
      <c r="C13" s="259">
        <v>4656</v>
      </c>
      <c r="D13" s="259">
        <v>3870</v>
      </c>
      <c r="E13" s="259">
        <v>3022</v>
      </c>
      <c r="F13" s="259">
        <v>2509</v>
      </c>
      <c r="G13" s="259">
        <v>2017</v>
      </c>
      <c r="H13" s="259">
        <v>2063</v>
      </c>
      <c r="I13" s="259">
        <v>1602</v>
      </c>
      <c r="J13" s="259">
        <v>1280</v>
      </c>
      <c r="K13" s="259">
        <v>1277</v>
      </c>
      <c r="L13" s="259">
        <v>1211</v>
      </c>
      <c r="M13" s="259">
        <v>1226</v>
      </c>
    </row>
    <row r="14" spans="1:16" ht="15" customHeight="1" x14ac:dyDescent="0.2">
      <c r="A14" s="257" t="s">
        <v>154</v>
      </c>
      <c r="B14" s="258" t="s">
        <v>49</v>
      </c>
      <c r="C14" s="259">
        <v>184</v>
      </c>
      <c r="D14" s="259">
        <v>184</v>
      </c>
      <c r="E14" s="259">
        <v>170</v>
      </c>
      <c r="F14" s="259">
        <v>158</v>
      </c>
      <c r="G14" s="259">
        <v>154</v>
      </c>
      <c r="H14" s="259">
        <v>149</v>
      </c>
      <c r="I14" s="259">
        <v>112</v>
      </c>
      <c r="J14" s="259">
        <v>143</v>
      </c>
      <c r="K14" s="259">
        <v>147</v>
      </c>
      <c r="L14" s="259">
        <v>128</v>
      </c>
      <c r="M14" s="259">
        <v>107</v>
      </c>
    </row>
    <row r="15" spans="1:16" ht="15" customHeight="1" x14ac:dyDescent="0.2">
      <c r="A15" s="330" t="s">
        <v>155</v>
      </c>
      <c r="B15" s="330" t="s">
        <v>150</v>
      </c>
      <c r="C15" s="331">
        <v>32538</v>
      </c>
      <c r="D15" s="331">
        <v>27273</v>
      </c>
      <c r="E15" s="331">
        <v>23209</v>
      </c>
      <c r="F15" s="331">
        <v>21237</v>
      </c>
      <c r="G15" s="331">
        <v>17831</v>
      </c>
      <c r="H15" s="331">
        <v>16772</v>
      </c>
      <c r="I15" s="331">
        <v>13240</v>
      </c>
      <c r="J15" s="331">
        <v>11514</v>
      </c>
      <c r="K15" s="331">
        <v>11139</v>
      </c>
      <c r="L15" s="331">
        <v>10987</v>
      </c>
      <c r="M15" s="331">
        <v>10841</v>
      </c>
      <c r="O15" s="15"/>
      <c r="P15" s="15"/>
    </row>
    <row r="16" spans="1:16" ht="15" customHeight="1" x14ac:dyDescent="0.2">
      <c r="A16" s="257" t="s">
        <v>313</v>
      </c>
      <c r="B16" s="257" t="s">
        <v>147</v>
      </c>
      <c r="C16" s="31">
        <v>8025</v>
      </c>
      <c r="D16" s="31">
        <v>7638</v>
      </c>
      <c r="E16" s="31">
        <v>7021</v>
      </c>
      <c r="F16" s="31">
        <v>5825</v>
      </c>
      <c r="G16" s="31">
        <v>4609</v>
      </c>
      <c r="H16" s="31">
        <v>3416</v>
      </c>
      <c r="I16" s="31">
        <v>2178</v>
      </c>
      <c r="J16" s="31">
        <v>1906</v>
      </c>
      <c r="K16" s="31">
        <v>2019</v>
      </c>
      <c r="L16" s="31">
        <v>1854</v>
      </c>
      <c r="M16" s="31">
        <v>1874</v>
      </c>
    </row>
    <row r="17" spans="1:16" ht="15" customHeight="1" x14ac:dyDescent="0.2">
      <c r="A17" s="257" t="s">
        <v>313</v>
      </c>
      <c r="B17" s="258" t="s">
        <v>148</v>
      </c>
      <c r="C17" s="31">
        <v>1905</v>
      </c>
      <c r="D17" s="31">
        <v>1843</v>
      </c>
      <c r="E17" s="31">
        <v>1637</v>
      </c>
      <c r="F17" s="31">
        <v>1431</v>
      </c>
      <c r="G17" s="31">
        <v>1165</v>
      </c>
      <c r="H17" s="31">
        <v>788</v>
      </c>
      <c r="I17" s="31">
        <v>413</v>
      </c>
      <c r="J17" s="31">
        <v>389</v>
      </c>
      <c r="K17" s="31">
        <v>362</v>
      </c>
      <c r="L17" s="31">
        <v>429</v>
      </c>
      <c r="M17" s="31">
        <v>459</v>
      </c>
    </row>
    <row r="18" spans="1:16" ht="15" customHeight="1" x14ac:dyDescent="0.2">
      <c r="A18" s="257" t="s">
        <v>313</v>
      </c>
      <c r="B18" s="257" t="s">
        <v>152</v>
      </c>
      <c r="C18" s="31">
        <v>49</v>
      </c>
      <c r="D18" s="31">
        <v>48</v>
      </c>
      <c r="E18" s="31">
        <v>55</v>
      </c>
      <c r="F18" s="31">
        <v>53</v>
      </c>
      <c r="G18" s="31">
        <v>37</v>
      </c>
      <c r="H18" s="31">
        <v>21</v>
      </c>
      <c r="I18" s="31">
        <v>25</v>
      </c>
      <c r="J18" s="31">
        <v>27</v>
      </c>
      <c r="K18" s="31">
        <v>29</v>
      </c>
      <c r="L18" s="31">
        <v>27</v>
      </c>
      <c r="M18" s="31">
        <v>26</v>
      </c>
    </row>
    <row r="19" spans="1:16" ht="15" customHeight="1" x14ac:dyDescent="0.2">
      <c r="A19" s="330" t="s">
        <v>156</v>
      </c>
      <c r="B19" s="330" t="s">
        <v>150</v>
      </c>
      <c r="C19" s="331">
        <v>9979</v>
      </c>
      <c r="D19" s="331">
        <v>9529</v>
      </c>
      <c r="E19" s="331">
        <v>8713</v>
      </c>
      <c r="F19" s="331">
        <v>7309</v>
      </c>
      <c r="G19" s="331">
        <v>5811</v>
      </c>
      <c r="H19" s="331">
        <v>4225</v>
      </c>
      <c r="I19" s="331">
        <v>2616</v>
      </c>
      <c r="J19" s="331">
        <v>2322</v>
      </c>
      <c r="K19" s="331">
        <v>2410</v>
      </c>
      <c r="L19" s="331">
        <v>2310</v>
      </c>
      <c r="M19" s="331">
        <v>2359</v>
      </c>
    </row>
    <row r="20" spans="1:16" ht="15" customHeight="1" x14ac:dyDescent="0.2">
      <c r="A20" s="257" t="s">
        <v>157</v>
      </c>
      <c r="B20" s="257" t="s">
        <v>147</v>
      </c>
      <c r="C20" s="31">
        <v>7036</v>
      </c>
      <c r="D20" s="31">
        <v>5636</v>
      </c>
      <c r="E20" s="31">
        <v>4510</v>
      </c>
      <c r="F20" s="31">
        <v>3498</v>
      </c>
      <c r="G20" s="31">
        <v>2677</v>
      </c>
      <c r="H20" s="31">
        <v>2011</v>
      </c>
      <c r="I20" s="31">
        <v>1344</v>
      </c>
      <c r="J20" s="31">
        <v>1103</v>
      </c>
      <c r="K20" s="31">
        <v>981</v>
      </c>
      <c r="L20" s="31">
        <v>903</v>
      </c>
      <c r="M20" s="31">
        <v>738</v>
      </c>
    </row>
    <row r="21" spans="1:16" ht="15" customHeight="1" x14ac:dyDescent="0.2">
      <c r="A21" s="257" t="s">
        <v>157</v>
      </c>
      <c r="B21" s="258" t="s">
        <v>148</v>
      </c>
      <c r="C21" s="31">
        <v>2518</v>
      </c>
      <c r="D21" s="31">
        <v>2020</v>
      </c>
      <c r="E21" s="31">
        <v>1596</v>
      </c>
      <c r="F21" s="31">
        <v>1265</v>
      </c>
      <c r="G21" s="31">
        <v>975</v>
      </c>
      <c r="H21" s="31">
        <v>633</v>
      </c>
      <c r="I21" s="31">
        <v>409</v>
      </c>
      <c r="J21" s="31">
        <v>363</v>
      </c>
      <c r="K21" s="31">
        <v>429</v>
      </c>
      <c r="L21" s="31">
        <v>348</v>
      </c>
      <c r="M21" s="31">
        <v>308</v>
      </c>
    </row>
    <row r="22" spans="1:16" ht="15" customHeight="1" x14ac:dyDescent="0.2">
      <c r="A22" s="257" t="s">
        <v>157</v>
      </c>
      <c r="B22" s="257" t="s">
        <v>152</v>
      </c>
      <c r="C22" s="31">
        <v>49</v>
      </c>
      <c r="D22" s="31">
        <v>74</v>
      </c>
      <c r="E22" s="31">
        <v>58</v>
      </c>
      <c r="F22" s="31">
        <v>46</v>
      </c>
      <c r="G22" s="31">
        <v>41</v>
      </c>
      <c r="H22" s="31">
        <v>39</v>
      </c>
      <c r="I22" s="31">
        <v>22</v>
      </c>
      <c r="J22" s="31">
        <v>23</v>
      </c>
      <c r="K22" s="31">
        <v>29</v>
      </c>
      <c r="L22" s="31">
        <v>16</v>
      </c>
      <c r="M22" s="31">
        <v>14</v>
      </c>
    </row>
    <row r="23" spans="1:16" ht="15" customHeight="1" x14ac:dyDescent="0.2">
      <c r="A23" s="330" t="s">
        <v>158</v>
      </c>
      <c r="B23" s="330" t="s">
        <v>150</v>
      </c>
      <c r="C23" s="331">
        <v>9603</v>
      </c>
      <c r="D23" s="331">
        <v>7730</v>
      </c>
      <c r="E23" s="331">
        <v>6164</v>
      </c>
      <c r="F23" s="331">
        <v>4809</v>
      </c>
      <c r="G23" s="331">
        <v>3693</v>
      </c>
      <c r="H23" s="331">
        <v>2683</v>
      </c>
      <c r="I23" s="331">
        <v>1775</v>
      </c>
      <c r="J23" s="331">
        <v>1489</v>
      </c>
      <c r="K23" s="331">
        <v>1439</v>
      </c>
      <c r="L23" s="331">
        <v>1267</v>
      </c>
      <c r="M23" s="331">
        <v>1060</v>
      </c>
    </row>
    <row r="24" spans="1:16" ht="15" customHeight="1" x14ac:dyDescent="0.2">
      <c r="A24" s="257" t="s">
        <v>159</v>
      </c>
      <c r="B24" s="257" t="s">
        <v>147</v>
      </c>
      <c r="C24" s="259">
        <v>15061</v>
      </c>
      <c r="D24" s="259">
        <v>13274</v>
      </c>
      <c r="E24" s="259">
        <v>11531</v>
      </c>
      <c r="F24" s="259">
        <v>9323</v>
      </c>
      <c r="G24" s="259">
        <v>7286</v>
      </c>
      <c r="H24" s="259">
        <v>5427</v>
      </c>
      <c r="I24" s="259">
        <v>3522</v>
      </c>
      <c r="J24" s="259">
        <v>3009</v>
      </c>
      <c r="K24" s="259">
        <v>3000</v>
      </c>
      <c r="L24" s="259">
        <v>2757</v>
      </c>
      <c r="M24" s="259">
        <v>2612</v>
      </c>
    </row>
    <row r="25" spans="1:16" ht="15" customHeight="1" x14ac:dyDescent="0.2">
      <c r="A25" s="257" t="s">
        <v>159</v>
      </c>
      <c r="B25" s="258" t="s">
        <v>148</v>
      </c>
      <c r="C25" s="259">
        <v>4423</v>
      </c>
      <c r="D25" s="259">
        <v>3863</v>
      </c>
      <c r="E25" s="259">
        <v>3233</v>
      </c>
      <c r="F25" s="259">
        <v>2696</v>
      </c>
      <c r="G25" s="259">
        <v>2140</v>
      </c>
      <c r="H25" s="259">
        <v>1421</v>
      </c>
      <c r="I25" s="259">
        <v>822</v>
      </c>
      <c r="J25" s="259">
        <v>752</v>
      </c>
      <c r="K25" s="259">
        <v>791</v>
      </c>
      <c r="L25" s="259">
        <v>777</v>
      </c>
      <c r="M25" s="259">
        <v>767</v>
      </c>
    </row>
    <row r="26" spans="1:16" ht="15" customHeight="1" x14ac:dyDescent="0.2">
      <c r="A26" s="257" t="s">
        <v>159</v>
      </c>
      <c r="B26" s="258" t="s">
        <v>152</v>
      </c>
      <c r="C26" s="259">
        <v>98</v>
      </c>
      <c r="D26" s="259">
        <v>122</v>
      </c>
      <c r="E26" s="259">
        <v>113</v>
      </c>
      <c r="F26" s="259">
        <v>99</v>
      </c>
      <c r="G26" s="259">
        <v>78</v>
      </c>
      <c r="H26" s="259">
        <v>60</v>
      </c>
      <c r="I26" s="259">
        <v>47</v>
      </c>
      <c r="J26" s="259">
        <v>50</v>
      </c>
      <c r="K26" s="259">
        <v>58</v>
      </c>
      <c r="L26" s="259">
        <v>43</v>
      </c>
      <c r="M26" s="259">
        <v>40</v>
      </c>
    </row>
    <row r="27" spans="1:16" ht="15" customHeight="1" x14ac:dyDescent="0.2">
      <c r="A27" s="332" t="s">
        <v>289</v>
      </c>
      <c r="B27" s="332" t="s">
        <v>150</v>
      </c>
      <c r="C27" s="333">
        <v>19582</v>
      </c>
      <c r="D27" s="333">
        <v>17259</v>
      </c>
      <c r="E27" s="333">
        <v>14877</v>
      </c>
      <c r="F27" s="333">
        <v>12118</v>
      </c>
      <c r="G27" s="333">
        <v>9504</v>
      </c>
      <c r="H27" s="333">
        <v>6908</v>
      </c>
      <c r="I27" s="333">
        <v>4391</v>
      </c>
      <c r="J27" s="333">
        <v>3811</v>
      </c>
      <c r="K27" s="333">
        <v>3849</v>
      </c>
      <c r="L27" s="333">
        <v>3577</v>
      </c>
      <c r="M27" s="333">
        <v>3419</v>
      </c>
      <c r="O27" s="15"/>
      <c r="P27" s="15"/>
    </row>
    <row r="28" spans="1:16" ht="15" customHeight="1" x14ac:dyDescent="0.2">
      <c r="A28" s="137"/>
      <c r="B28" s="137"/>
      <c r="C28" s="136"/>
      <c r="D28" s="136"/>
      <c r="E28" s="136"/>
      <c r="F28" s="136"/>
      <c r="G28" s="136"/>
      <c r="H28" s="136"/>
      <c r="I28" s="136"/>
      <c r="J28" s="136"/>
      <c r="K28" s="136"/>
      <c r="L28" s="120"/>
      <c r="M28" s="127"/>
      <c r="O28" s="15"/>
      <c r="P28" s="15"/>
    </row>
  </sheetData>
  <phoneticPr fontId="43" type="noConversion"/>
  <pageMargins left="0.70000000000000007" right="0.70000000000000007" top="0.75" bottom="0.75" header="0.30000000000000004" footer="0.30000000000000004"/>
  <pageSetup paperSize="9" fitToWidth="0" fitToHeight="0" orientation="portrait" r:id="rId1"/>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M21"/>
  <sheetViews>
    <sheetView workbookViewId="0"/>
  </sheetViews>
  <sheetFormatPr defaultColWidth="9.33203125" defaultRowHeight="12.75" x14ac:dyDescent="0.2"/>
  <cols>
    <col min="1" max="1" width="19.6640625" style="2" customWidth="1"/>
    <col min="2" max="2" width="16.5546875" style="2" customWidth="1"/>
    <col min="3" max="13" width="8.6640625" style="23" customWidth="1"/>
    <col min="14" max="14" width="9.33203125" style="2" customWidth="1"/>
    <col min="15" max="16384" width="9.33203125" style="2"/>
  </cols>
  <sheetData>
    <row r="1" spans="1:13" ht="15.75" x14ac:dyDescent="0.2">
      <c r="A1" s="11" t="s">
        <v>303</v>
      </c>
      <c r="B1" s="11"/>
      <c r="C1" s="44"/>
      <c r="D1" s="44"/>
      <c r="E1" s="44"/>
      <c r="F1" s="44"/>
      <c r="G1" s="44"/>
      <c r="H1" s="44"/>
      <c r="I1" s="44"/>
      <c r="J1" s="44"/>
      <c r="K1" s="44"/>
      <c r="L1" s="44"/>
      <c r="M1" s="44"/>
    </row>
    <row r="2" spans="1:13" ht="15" x14ac:dyDescent="0.2">
      <c r="A2" t="s">
        <v>56</v>
      </c>
      <c r="B2"/>
      <c r="C2" s="44"/>
      <c r="M2" s="120"/>
    </row>
    <row r="3" spans="1:13" ht="25.5" x14ac:dyDescent="0.2">
      <c r="A3" s="121" t="s">
        <v>57</v>
      </c>
      <c r="B3" s="121" t="s">
        <v>160</v>
      </c>
      <c r="C3" s="35" t="s">
        <v>34</v>
      </c>
      <c r="D3" s="35" t="s">
        <v>35</v>
      </c>
      <c r="E3" s="35" t="s">
        <v>36</v>
      </c>
      <c r="F3" s="35" t="s">
        <v>37</v>
      </c>
      <c r="G3" s="35" t="s">
        <v>38</v>
      </c>
      <c r="H3" s="35" t="s">
        <v>39</v>
      </c>
      <c r="I3" s="35" t="s">
        <v>40</v>
      </c>
      <c r="J3" s="35" t="s">
        <v>41</v>
      </c>
      <c r="K3" s="35" t="s">
        <v>42</v>
      </c>
      <c r="L3" s="35" t="s">
        <v>43</v>
      </c>
      <c r="M3" s="35" t="s">
        <v>283</v>
      </c>
    </row>
    <row r="4" spans="1:13" ht="15.75" customHeight="1" x14ac:dyDescent="0.2">
      <c r="A4" s="122" t="s">
        <v>161</v>
      </c>
      <c r="B4" s="122" t="s">
        <v>71</v>
      </c>
      <c r="C4" s="280">
        <v>5859</v>
      </c>
      <c r="D4" s="280">
        <v>6228</v>
      </c>
      <c r="E4" s="280">
        <v>6189</v>
      </c>
      <c r="F4" s="280">
        <v>6349</v>
      </c>
      <c r="G4" s="280">
        <v>5481</v>
      </c>
      <c r="H4" s="280">
        <v>5167</v>
      </c>
      <c r="I4" s="280">
        <v>4263</v>
      </c>
      <c r="J4" s="281">
        <v>3869</v>
      </c>
      <c r="K4" s="280">
        <v>4069</v>
      </c>
      <c r="L4" s="281">
        <v>4472</v>
      </c>
      <c r="M4" s="281">
        <v>4731</v>
      </c>
    </row>
    <row r="5" spans="1:13" ht="15.75" customHeight="1" x14ac:dyDescent="0.2">
      <c r="A5" s="122" t="s">
        <v>161</v>
      </c>
      <c r="B5" s="123" t="s">
        <v>72</v>
      </c>
      <c r="C5" s="280">
        <v>9065</v>
      </c>
      <c r="D5" s="280">
        <v>8384</v>
      </c>
      <c r="E5" s="280">
        <v>7577</v>
      </c>
      <c r="F5" s="280">
        <v>6827</v>
      </c>
      <c r="G5" s="280">
        <v>5666</v>
      </c>
      <c r="H5" s="280">
        <v>4998</v>
      </c>
      <c r="I5" s="280">
        <v>3573</v>
      </c>
      <c r="J5" s="280">
        <v>3118</v>
      </c>
      <c r="K5" s="280">
        <v>3113</v>
      </c>
      <c r="L5" s="280">
        <v>3148</v>
      </c>
      <c r="M5" s="280">
        <v>3150</v>
      </c>
    </row>
    <row r="6" spans="1:13" ht="15.75" customHeight="1" x14ac:dyDescent="0.2">
      <c r="A6" s="122" t="s">
        <v>161</v>
      </c>
      <c r="B6" s="122" t="s">
        <v>73</v>
      </c>
      <c r="C6" s="280">
        <v>8725</v>
      </c>
      <c r="D6" s="280">
        <v>7280</v>
      </c>
      <c r="E6" s="280">
        <v>6146</v>
      </c>
      <c r="F6" s="280">
        <v>5241</v>
      </c>
      <c r="G6" s="280">
        <v>4278</v>
      </c>
      <c r="H6" s="280">
        <v>3413</v>
      </c>
      <c r="I6" s="280">
        <v>2143</v>
      </c>
      <c r="J6" s="280">
        <v>1895</v>
      </c>
      <c r="K6" s="280">
        <v>1691</v>
      </c>
      <c r="L6" s="280">
        <v>1688</v>
      </c>
      <c r="M6" s="280">
        <v>1688</v>
      </c>
    </row>
    <row r="7" spans="1:13" ht="15.75" customHeight="1" x14ac:dyDescent="0.2">
      <c r="A7" s="122" t="s">
        <v>161</v>
      </c>
      <c r="B7" s="122" t="s">
        <v>74</v>
      </c>
      <c r="C7" s="280">
        <v>2837</v>
      </c>
      <c r="D7" s="280">
        <v>2306</v>
      </c>
      <c r="E7" s="280">
        <v>1911</v>
      </c>
      <c r="F7" s="280">
        <v>1599</v>
      </c>
      <c r="G7" s="280">
        <v>1431</v>
      </c>
      <c r="H7" s="280">
        <v>1088</v>
      </c>
      <c r="I7" s="280">
        <v>662</v>
      </c>
      <c r="J7" s="280">
        <v>508</v>
      </c>
      <c r="K7" s="280">
        <v>411</v>
      </c>
      <c r="L7" s="280">
        <v>374</v>
      </c>
      <c r="M7" s="280">
        <v>386</v>
      </c>
    </row>
    <row r="8" spans="1:13" ht="15.75" customHeight="1" x14ac:dyDescent="0.2">
      <c r="A8" s="122" t="s">
        <v>161</v>
      </c>
      <c r="B8" s="122" t="s">
        <v>75</v>
      </c>
      <c r="C8" s="280">
        <v>1186</v>
      </c>
      <c r="D8" s="280">
        <v>1003</v>
      </c>
      <c r="E8" s="280">
        <v>753</v>
      </c>
      <c r="F8" s="280">
        <v>630</v>
      </c>
      <c r="G8" s="280">
        <v>526</v>
      </c>
      <c r="H8" s="280">
        <v>416</v>
      </c>
      <c r="I8" s="280">
        <v>233</v>
      </c>
      <c r="J8" s="280">
        <v>164</v>
      </c>
      <c r="K8" s="280">
        <v>130</v>
      </c>
      <c r="L8" s="280">
        <v>114</v>
      </c>
      <c r="M8" s="280">
        <v>115</v>
      </c>
    </row>
    <row r="9" spans="1:13" ht="15.75" customHeight="1" x14ac:dyDescent="0.2">
      <c r="A9" s="122" t="s">
        <v>161</v>
      </c>
      <c r="B9" s="122" t="s">
        <v>76</v>
      </c>
      <c r="C9" s="280">
        <v>1004</v>
      </c>
      <c r="D9" s="280">
        <v>770</v>
      </c>
      <c r="E9" s="280">
        <v>607</v>
      </c>
      <c r="F9" s="280">
        <v>498</v>
      </c>
      <c r="G9" s="280">
        <v>415</v>
      </c>
      <c r="H9" s="280">
        <v>272</v>
      </c>
      <c r="I9" s="280">
        <v>154</v>
      </c>
      <c r="J9" s="280">
        <v>116</v>
      </c>
      <c r="K9" s="280">
        <v>97</v>
      </c>
      <c r="L9" s="280">
        <v>57</v>
      </c>
      <c r="M9" s="280">
        <v>74</v>
      </c>
    </row>
    <row r="10" spans="1:13" ht="15.75" customHeight="1" x14ac:dyDescent="0.2">
      <c r="A10" s="139" t="s">
        <v>318</v>
      </c>
      <c r="B10" s="139" t="s">
        <v>71</v>
      </c>
      <c r="C10" s="282">
        <v>4066</v>
      </c>
      <c r="D10" s="282">
        <v>4157</v>
      </c>
      <c r="E10" s="282">
        <v>4048</v>
      </c>
      <c r="F10" s="282">
        <v>4343</v>
      </c>
      <c r="G10" s="282">
        <v>3843</v>
      </c>
      <c r="H10" s="282">
        <v>3833</v>
      </c>
      <c r="I10" s="282">
        <v>3318</v>
      </c>
      <c r="J10" s="282">
        <v>2988</v>
      </c>
      <c r="K10" s="282">
        <v>3065</v>
      </c>
      <c r="L10" s="282">
        <v>3491</v>
      </c>
      <c r="M10" s="282">
        <v>3693</v>
      </c>
    </row>
    <row r="11" spans="1:13" ht="15.75" customHeight="1" x14ac:dyDescent="0.2">
      <c r="A11" s="122" t="s">
        <v>318</v>
      </c>
      <c r="B11" s="123" t="s">
        <v>72</v>
      </c>
      <c r="C11" s="280">
        <v>5768</v>
      </c>
      <c r="D11" s="280">
        <v>5157</v>
      </c>
      <c r="E11" s="280">
        <v>4592</v>
      </c>
      <c r="F11" s="280">
        <v>4262</v>
      </c>
      <c r="G11" s="280">
        <v>3672</v>
      </c>
      <c r="H11" s="280">
        <v>3520</v>
      </c>
      <c r="I11" s="280">
        <v>2690</v>
      </c>
      <c r="J11" s="280">
        <v>2355</v>
      </c>
      <c r="K11" s="280">
        <v>2281</v>
      </c>
      <c r="L11" s="280">
        <v>2370</v>
      </c>
      <c r="M11" s="280">
        <v>2387</v>
      </c>
    </row>
    <row r="12" spans="1:13" ht="15.75" customHeight="1" x14ac:dyDescent="0.2">
      <c r="A12" s="122" t="s">
        <v>318</v>
      </c>
      <c r="B12" s="122" t="s">
        <v>73</v>
      </c>
      <c r="C12" s="280">
        <v>5470</v>
      </c>
      <c r="D12" s="280">
        <v>4418</v>
      </c>
      <c r="E12" s="280">
        <v>3691</v>
      </c>
      <c r="F12" s="280">
        <v>3316</v>
      </c>
      <c r="G12" s="280">
        <v>2797</v>
      </c>
      <c r="H12" s="280">
        <v>2426</v>
      </c>
      <c r="I12" s="280">
        <v>1566</v>
      </c>
      <c r="J12" s="280">
        <v>1408</v>
      </c>
      <c r="K12" s="280">
        <v>1265</v>
      </c>
      <c r="L12" s="280">
        <v>1267</v>
      </c>
      <c r="M12" s="280">
        <v>1265</v>
      </c>
    </row>
    <row r="13" spans="1:13" ht="15.75" customHeight="1" x14ac:dyDescent="0.2">
      <c r="A13" s="122" t="s">
        <v>318</v>
      </c>
      <c r="B13" s="122" t="s">
        <v>74</v>
      </c>
      <c r="C13" s="280">
        <v>1856</v>
      </c>
      <c r="D13" s="280">
        <v>1478</v>
      </c>
      <c r="E13" s="280">
        <v>1224</v>
      </c>
      <c r="F13" s="280">
        <v>1104</v>
      </c>
      <c r="G13" s="280">
        <v>987</v>
      </c>
      <c r="H13" s="280">
        <v>821</v>
      </c>
      <c r="I13" s="280">
        <v>518</v>
      </c>
      <c r="J13" s="280">
        <v>381</v>
      </c>
      <c r="K13" s="280">
        <v>316</v>
      </c>
      <c r="L13" s="280">
        <v>287</v>
      </c>
      <c r="M13" s="280">
        <v>290</v>
      </c>
    </row>
    <row r="14" spans="1:13" ht="15.75" customHeight="1" x14ac:dyDescent="0.2">
      <c r="A14" s="122" t="s">
        <v>318</v>
      </c>
      <c r="B14" s="122" t="s">
        <v>75</v>
      </c>
      <c r="C14" s="280">
        <v>811</v>
      </c>
      <c r="D14" s="280">
        <v>702</v>
      </c>
      <c r="E14" s="280">
        <v>495</v>
      </c>
      <c r="F14" s="280">
        <v>449</v>
      </c>
      <c r="G14" s="280">
        <v>385</v>
      </c>
      <c r="H14" s="280">
        <v>320</v>
      </c>
      <c r="I14" s="280">
        <v>191</v>
      </c>
      <c r="J14" s="280">
        <v>122</v>
      </c>
      <c r="K14" s="280">
        <v>101</v>
      </c>
      <c r="L14" s="280">
        <v>83</v>
      </c>
      <c r="M14" s="280">
        <v>94</v>
      </c>
    </row>
    <row r="15" spans="1:13" ht="15.75" customHeight="1" x14ac:dyDescent="0.2">
      <c r="A15" s="122" t="s">
        <v>318</v>
      </c>
      <c r="B15" s="122" t="s">
        <v>76</v>
      </c>
      <c r="C15" s="280">
        <v>726</v>
      </c>
      <c r="D15" s="280">
        <v>530</v>
      </c>
      <c r="E15" s="280">
        <v>420</v>
      </c>
      <c r="F15" s="280">
        <v>361</v>
      </c>
      <c r="G15" s="280">
        <v>302</v>
      </c>
      <c r="H15" s="280">
        <v>209</v>
      </c>
      <c r="I15" s="280">
        <v>129</v>
      </c>
      <c r="J15" s="280">
        <v>94</v>
      </c>
      <c r="K15" s="280">
        <v>73</v>
      </c>
      <c r="L15" s="280">
        <v>45</v>
      </c>
      <c r="M15" s="280">
        <v>56</v>
      </c>
    </row>
    <row r="16" spans="1:13" ht="15.75" customHeight="1" x14ac:dyDescent="0.2">
      <c r="A16" s="139" t="s">
        <v>310</v>
      </c>
      <c r="B16" s="139" t="s">
        <v>71</v>
      </c>
      <c r="C16" s="282">
        <v>1793</v>
      </c>
      <c r="D16" s="282">
        <v>2071</v>
      </c>
      <c r="E16" s="282">
        <v>2141</v>
      </c>
      <c r="F16" s="282">
        <v>2006</v>
      </c>
      <c r="G16" s="282">
        <v>1638</v>
      </c>
      <c r="H16" s="282">
        <v>1334</v>
      </c>
      <c r="I16" s="282">
        <v>945</v>
      </c>
      <c r="J16" s="282">
        <v>881</v>
      </c>
      <c r="K16" s="282">
        <v>1004</v>
      </c>
      <c r="L16" s="282">
        <v>981</v>
      </c>
      <c r="M16" s="282">
        <v>1038</v>
      </c>
    </row>
    <row r="17" spans="1:13" ht="15.75" customHeight="1" x14ac:dyDescent="0.2">
      <c r="A17" s="255" t="s">
        <v>310</v>
      </c>
      <c r="B17" s="256" t="s">
        <v>72</v>
      </c>
      <c r="C17" s="278">
        <v>3297</v>
      </c>
      <c r="D17" s="278">
        <v>3227</v>
      </c>
      <c r="E17" s="278">
        <v>2985</v>
      </c>
      <c r="F17" s="278">
        <v>2565</v>
      </c>
      <c r="G17" s="278">
        <v>1994</v>
      </c>
      <c r="H17" s="278">
        <v>1478</v>
      </c>
      <c r="I17" s="278">
        <v>883</v>
      </c>
      <c r="J17" s="278">
        <v>763</v>
      </c>
      <c r="K17" s="278">
        <v>832</v>
      </c>
      <c r="L17" s="278">
        <v>778</v>
      </c>
      <c r="M17" s="278">
        <v>763</v>
      </c>
    </row>
    <row r="18" spans="1:13" ht="15.75" customHeight="1" x14ac:dyDescent="0.2">
      <c r="A18" s="255" t="s">
        <v>310</v>
      </c>
      <c r="B18" s="255" t="s">
        <v>73</v>
      </c>
      <c r="C18" s="278">
        <v>3255</v>
      </c>
      <c r="D18" s="278">
        <v>2862</v>
      </c>
      <c r="E18" s="278">
        <v>2455</v>
      </c>
      <c r="F18" s="278">
        <v>1925</v>
      </c>
      <c r="G18" s="278">
        <v>1481</v>
      </c>
      <c r="H18" s="278">
        <v>987</v>
      </c>
      <c r="I18" s="278">
        <v>577</v>
      </c>
      <c r="J18" s="278">
        <v>487</v>
      </c>
      <c r="K18" s="278">
        <v>426</v>
      </c>
      <c r="L18" s="278">
        <v>421</v>
      </c>
      <c r="M18" s="278">
        <v>423</v>
      </c>
    </row>
    <row r="19" spans="1:13" ht="15.75" customHeight="1" x14ac:dyDescent="0.2">
      <c r="A19" s="255" t="s">
        <v>310</v>
      </c>
      <c r="B19" s="255" t="s">
        <v>74</v>
      </c>
      <c r="C19" s="278">
        <v>981</v>
      </c>
      <c r="D19" s="278">
        <v>828</v>
      </c>
      <c r="E19" s="278">
        <v>687</v>
      </c>
      <c r="F19" s="278">
        <v>495</v>
      </c>
      <c r="G19" s="278">
        <v>444</v>
      </c>
      <c r="H19" s="278">
        <v>267</v>
      </c>
      <c r="I19" s="278">
        <v>144</v>
      </c>
      <c r="J19" s="278">
        <v>127</v>
      </c>
      <c r="K19" s="278">
        <v>95</v>
      </c>
      <c r="L19" s="278">
        <v>87</v>
      </c>
      <c r="M19" s="278">
        <v>96</v>
      </c>
    </row>
    <row r="20" spans="1:13" ht="15.75" customHeight="1" x14ac:dyDescent="0.2">
      <c r="A20" s="255" t="s">
        <v>310</v>
      </c>
      <c r="B20" s="255" t="s">
        <v>75</v>
      </c>
      <c r="C20" s="278">
        <v>375</v>
      </c>
      <c r="D20" s="278">
        <v>301</v>
      </c>
      <c r="E20" s="278">
        <v>258</v>
      </c>
      <c r="F20" s="278">
        <v>181</v>
      </c>
      <c r="G20" s="278">
        <v>141</v>
      </c>
      <c r="H20" s="278">
        <v>96</v>
      </c>
      <c r="I20" s="278">
        <v>42</v>
      </c>
      <c r="J20" s="278">
        <v>42</v>
      </c>
      <c r="K20" s="278">
        <v>29</v>
      </c>
      <c r="L20" s="278">
        <v>31</v>
      </c>
      <c r="M20" s="278">
        <v>21</v>
      </c>
    </row>
    <row r="21" spans="1:13" ht="15.75" customHeight="1" x14ac:dyDescent="0.2">
      <c r="A21" s="279" t="s">
        <v>310</v>
      </c>
      <c r="B21" s="279" t="s">
        <v>76</v>
      </c>
      <c r="C21" s="283">
        <v>278</v>
      </c>
      <c r="D21" s="283">
        <v>240</v>
      </c>
      <c r="E21" s="283">
        <v>187</v>
      </c>
      <c r="F21" s="283">
        <v>137</v>
      </c>
      <c r="G21" s="283">
        <v>113</v>
      </c>
      <c r="H21" s="283">
        <v>63</v>
      </c>
      <c r="I21" s="283">
        <v>25</v>
      </c>
      <c r="J21" s="283">
        <v>22</v>
      </c>
      <c r="K21" s="283">
        <v>24</v>
      </c>
      <c r="L21" s="283">
        <v>12</v>
      </c>
      <c r="M21" s="283">
        <v>18</v>
      </c>
    </row>
  </sheetData>
  <phoneticPr fontId="43" type="noConversion"/>
  <pageMargins left="0.70000000000000007" right="0.70000000000000007" top="0.75" bottom="0.75" header="0.30000000000000004" footer="0.30000000000000004"/>
  <pageSetup paperSize="9" fitToWidth="0" fitToHeight="0" orientation="portrait" r:id="rId1"/>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M179"/>
  <sheetViews>
    <sheetView workbookViewId="0"/>
  </sheetViews>
  <sheetFormatPr defaultColWidth="8.6640625" defaultRowHeight="15" x14ac:dyDescent="0.2"/>
  <cols>
    <col min="1" max="1" width="20.109375" customWidth="1"/>
    <col min="2" max="11" width="7.6640625" customWidth="1"/>
    <col min="12" max="12" width="7.6640625" style="93" customWidth="1"/>
    <col min="13" max="13" width="8.88671875" customWidth="1"/>
  </cols>
  <sheetData>
    <row r="1" spans="1:13" x14ac:dyDescent="0.2">
      <c r="A1" s="347" t="s">
        <v>162</v>
      </c>
      <c r="B1" s="347"/>
      <c r="C1" s="347"/>
      <c r="D1" s="347"/>
      <c r="E1" s="347"/>
      <c r="F1" s="347"/>
      <c r="G1" s="347"/>
      <c r="H1" s="347"/>
      <c r="I1" s="347"/>
      <c r="J1" s="347"/>
      <c r="K1" s="347"/>
      <c r="L1" s="347"/>
    </row>
    <row r="2" spans="1:13" x14ac:dyDescent="0.2">
      <c r="A2" s="22"/>
      <c r="B2" s="140"/>
      <c r="C2" s="2"/>
      <c r="D2" s="2"/>
      <c r="E2" s="2"/>
      <c r="F2" s="2"/>
      <c r="G2" s="2"/>
      <c r="H2" s="2"/>
      <c r="I2" s="2"/>
      <c r="J2" s="2"/>
      <c r="K2" s="2"/>
    </row>
    <row r="3" spans="1:13" x14ac:dyDescent="0.2">
      <c r="A3" s="94" t="s">
        <v>109</v>
      </c>
      <c r="B3" s="94"/>
      <c r="C3" s="94"/>
      <c r="D3" s="94"/>
      <c r="E3" s="94"/>
      <c r="F3" s="94"/>
      <c r="G3" s="94"/>
      <c r="H3" s="94"/>
      <c r="I3" s="94"/>
      <c r="J3" s="94"/>
      <c r="K3" s="95"/>
      <c r="L3" s="141" t="s">
        <v>163</v>
      </c>
    </row>
    <row r="4" spans="1:13" x14ac:dyDescent="0.2">
      <c r="A4" s="356"/>
      <c r="B4" s="356"/>
      <c r="C4" s="356"/>
      <c r="D4" s="356"/>
      <c r="E4" s="356"/>
      <c r="F4" s="356"/>
      <c r="G4" s="356"/>
      <c r="H4" s="356"/>
      <c r="I4" s="356"/>
      <c r="J4" s="356"/>
      <c r="K4" s="356"/>
      <c r="L4" s="356"/>
    </row>
    <row r="5" spans="1:13" x14ac:dyDescent="0.2">
      <c r="A5" s="97" t="s">
        <v>164</v>
      </c>
      <c r="B5" s="98" t="s">
        <v>112</v>
      </c>
      <c r="C5" s="98" t="s">
        <v>113</v>
      </c>
      <c r="D5" s="98" t="s">
        <v>114</v>
      </c>
      <c r="E5" s="98" t="s">
        <v>115</v>
      </c>
      <c r="F5" s="98" t="s">
        <v>116</v>
      </c>
      <c r="G5" s="98" t="s">
        <v>117</v>
      </c>
      <c r="H5" s="98" t="s">
        <v>118</v>
      </c>
      <c r="I5" s="98" t="s">
        <v>119</v>
      </c>
      <c r="J5" s="98" t="s">
        <v>120</v>
      </c>
      <c r="K5" s="98" t="s">
        <v>121</v>
      </c>
      <c r="L5" s="98" t="s">
        <v>122</v>
      </c>
    </row>
    <row r="6" spans="1:13" ht="8.25" customHeight="1" x14ac:dyDescent="0.2">
      <c r="A6" s="101"/>
      <c r="B6" s="101"/>
      <c r="C6" s="101"/>
      <c r="D6" s="101"/>
      <c r="E6" s="101"/>
      <c r="F6" s="101"/>
      <c r="G6" s="101"/>
      <c r="H6" s="94"/>
      <c r="I6" s="94"/>
      <c r="J6" s="94"/>
      <c r="K6" s="94"/>
    </row>
    <row r="7" spans="1:13" x14ac:dyDescent="0.2">
      <c r="A7" s="142" t="s">
        <v>165</v>
      </c>
      <c r="B7" s="360" t="s">
        <v>166</v>
      </c>
      <c r="C7" s="360"/>
      <c r="D7" s="360"/>
      <c r="E7" s="360"/>
      <c r="F7" s="360"/>
      <c r="G7" s="360"/>
      <c r="H7" s="360"/>
      <c r="I7" s="360"/>
      <c r="J7" s="360"/>
      <c r="K7" s="360"/>
      <c r="L7" s="360"/>
    </row>
    <row r="8" spans="1:13" x14ac:dyDescent="0.2">
      <c r="A8" s="101" t="s">
        <v>167</v>
      </c>
      <c r="B8" s="94"/>
      <c r="C8" s="94"/>
      <c r="D8" s="94"/>
      <c r="E8" s="94"/>
      <c r="F8" s="94"/>
      <c r="G8" s="94"/>
      <c r="H8" s="94"/>
      <c r="I8" s="94"/>
      <c r="J8" s="94"/>
      <c r="K8" s="94"/>
      <c r="M8" s="361"/>
    </row>
    <row r="9" spans="1:13" ht="16.5" customHeight="1" x14ac:dyDescent="0.2">
      <c r="A9" s="94" t="s">
        <v>71</v>
      </c>
      <c r="B9" s="143">
        <v>6063</v>
      </c>
      <c r="C9" s="104">
        <v>6113</v>
      </c>
      <c r="D9" s="104">
        <v>6258</v>
      </c>
      <c r="E9" s="104">
        <v>5780</v>
      </c>
      <c r="F9" s="104">
        <v>5521</v>
      </c>
      <c r="G9" s="104">
        <v>5112</v>
      </c>
      <c r="H9" s="104">
        <v>4952</v>
      </c>
      <c r="I9" s="104">
        <v>4945</v>
      </c>
      <c r="J9" s="104">
        <v>5142</v>
      </c>
      <c r="K9" s="104">
        <v>3828</v>
      </c>
      <c r="L9" s="104">
        <v>3770</v>
      </c>
      <c r="M9" s="361"/>
    </row>
    <row r="10" spans="1:13" x14ac:dyDescent="0.2">
      <c r="A10" s="105" t="s">
        <v>85</v>
      </c>
      <c r="B10" s="143">
        <v>18760</v>
      </c>
      <c r="C10" s="104">
        <v>18671</v>
      </c>
      <c r="D10" s="104">
        <v>19920</v>
      </c>
      <c r="E10" s="104">
        <v>19623</v>
      </c>
      <c r="F10" s="104">
        <v>19013</v>
      </c>
      <c r="G10" s="104">
        <v>17206</v>
      </c>
      <c r="H10" s="104">
        <v>15041</v>
      </c>
      <c r="I10" s="104">
        <v>12989</v>
      </c>
      <c r="J10" s="104">
        <v>11085</v>
      </c>
      <c r="K10" s="104">
        <v>8328</v>
      </c>
      <c r="L10" s="104">
        <v>6166</v>
      </c>
      <c r="M10" s="49"/>
    </row>
    <row r="11" spans="1:13" x14ac:dyDescent="0.2">
      <c r="A11" s="94" t="s">
        <v>86</v>
      </c>
      <c r="B11" s="143">
        <v>17358</v>
      </c>
      <c r="C11" s="104">
        <v>17384</v>
      </c>
      <c r="D11" s="104">
        <v>18515</v>
      </c>
      <c r="E11" s="104">
        <v>18686</v>
      </c>
      <c r="F11" s="104">
        <v>19437</v>
      </c>
      <c r="G11" s="104">
        <v>17477</v>
      </c>
      <c r="H11" s="104">
        <v>15125</v>
      </c>
      <c r="I11" s="104">
        <v>13805</v>
      </c>
      <c r="J11" s="104">
        <v>11681</v>
      </c>
      <c r="K11" s="104">
        <v>8294</v>
      </c>
      <c r="L11" s="104">
        <v>6410</v>
      </c>
      <c r="M11" s="49"/>
    </row>
    <row r="12" spans="1:13" x14ac:dyDescent="0.2">
      <c r="A12" s="94" t="s">
        <v>87</v>
      </c>
      <c r="B12" s="143">
        <v>5578</v>
      </c>
      <c r="C12" s="104">
        <v>5502</v>
      </c>
      <c r="D12" s="104">
        <v>5837</v>
      </c>
      <c r="E12" s="104">
        <v>6397</v>
      </c>
      <c r="F12" s="104">
        <v>6380</v>
      </c>
      <c r="G12" s="104">
        <v>6005</v>
      </c>
      <c r="H12" s="104">
        <v>4940</v>
      </c>
      <c r="I12" s="104">
        <v>4638</v>
      </c>
      <c r="J12" s="104">
        <v>3918</v>
      </c>
      <c r="K12" s="104">
        <v>2825</v>
      </c>
      <c r="L12" s="104">
        <v>2220</v>
      </c>
    </row>
    <row r="13" spans="1:13" x14ac:dyDescent="0.2">
      <c r="A13" s="94" t="s">
        <v>88</v>
      </c>
      <c r="B13" s="143">
        <v>2141</v>
      </c>
      <c r="C13" s="104">
        <v>2086</v>
      </c>
      <c r="D13" s="104">
        <v>2330</v>
      </c>
      <c r="E13" s="104">
        <v>2368</v>
      </c>
      <c r="F13" s="104">
        <v>2727</v>
      </c>
      <c r="G13" s="104">
        <v>2610</v>
      </c>
      <c r="H13" s="104">
        <v>2188</v>
      </c>
      <c r="I13" s="104">
        <v>2115</v>
      </c>
      <c r="J13" s="104">
        <v>1746</v>
      </c>
      <c r="K13" s="104">
        <v>1228</v>
      </c>
      <c r="L13" s="104">
        <v>980</v>
      </c>
    </row>
    <row r="14" spans="1:13" x14ac:dyDescent="0.2">
      <c r="A14" s="94" t="s">
        <v>76</v>
      </c>
      <c r="B14" s="143">
        <v>1094</v>
      </c>
      <c r="C14" s="104">
        <v>1203</v>
      </c>
      <c r="D14" s="104">
        <v>1299</v>
      </c>
      <c r="E14" s="104">
        <v>1379</v>
      </c>
      <c r="F14" s="104">
        <v>1422</v>
      </c>
      <c r="G14" s="104">
        <v>1762</v>
      </c>
      <c r="H14" s="104">
        <v>1780</v>
      </c>
      <c r="I14" s="104">
        <v>1774</v>
      </c>
      <c r="J14" s="104">
        <v>1567</v>
      </c>
      <c r="K14" s="104">
        <v>1192</v>
      </c>
      <c r="L14" s="104">
        <v>891</v>
      </c>
    </row>
    <row r="15" spans="1:13" x14ac:dyDescent="0.2">
      <c r="A15" s="94"/>
      <c r="B15" s="144">
        <f>SUM(B9:B14)</f>
        <v>50994</v>
      </c>
      <c r="C15" s="145"/>
      <c r="D15" s="145"/>
      <c r="E15" s="145"/>
      <c r="F15" s="145"/>
      <c r="G15" s="145"/>
      <c r="H15" s="145"/>
      <c r="I15" s="145"/>
      <c r="J15" s="145"/>
      <c r="K15" s="145"/>
      <c r="L15" s="145"/>
    </row>
    <row r="16" spans="1:13" x14ac:dyDescent="0.2">
      <c r="A16" s="101" t="s">
        <v>168</v>
      </c>
      <c r="B16" s="104"/>
      <c r="C16" s="104"/>
      <c r="D16" s="104"/>
      <c r="E16" s="104"/>
      <c r="F16" s="104"/>
      <c r="G16" s="104"/>
      <c r="H16" s="104"/>
      <c r="I16" s="104"/>
      <c r="J16" s="104"/>
      <c r="K16" s="104"/>
      <c r="L16" s="146"/>
    </row>
    <row r="17" spans="1:12" x14ac:dyDescent="0.2">
      <c r="A17" s="94" t="s">
        <v>71</v>
      </c>
      <c r="B17" s="104">
        <v>18763</v>
      </c>
      <c r="C17" s="104">
        <v>18859</v>
      </c>
      <c r="D17" s="104">
        <v>20129</v>
      </c>
      <c r="E17" s="104">
        <v>19722</v>
      </c>
      <c r="F17" s="104">
        <v>19207</v>
      </c>
      <c r="G17" s="104">
        <v>17617</v>
      </c>
      <c r="H17" s="104">
        <v>15762</v>
      </c>
      <c r="I17" s="104">
        <v>13776</v>
      </c>
      <c r="J17" s="104">
        <v>12212</v>
      </c>
      <c r="K17" s="104">
        <v>8840</v>
      </c>
      <c r="L17" s="104">
        <v>7292</v>
      </c>
    </row>
    <row r="18" spans="1:12" x14ac:dyDescent="0.2">
      <c r="A18" s="105" t="s">
        <v>85</v>
      </c>
      <c r="B18" s="104">
        <v>15298</v>
      </c>
      <c r="C18" s="104">
        <v>15241</v>
      </c>
      <c r="D18" s="104">
        <v>15950</v>
      </c>
      <c r="E18" s="104">
        <v>15863</v>
      </c>
      <c r="F18" s="104">
        <v>16031</v>
      </c>
      <c r="G18" s="104">
        <v>14688</v>
      </c>
      <c r="H18" s="104">
        <v>12822</v>
      </c>
      <c r="I18" s="104">
        <v>11721</v>
      </c>
      <c r="J18" s="104">
        <v>10164</v>
      </c>
      <c r="K18" s="104">
        <v>7449</v>
      </c>
      <c r="L18" s="104">
        <v>5705</v>
      </c>
    </row>
    <row r="19" spans="1:12" x14ac:dyDescent="0.2">
      <c r="A19" s="94" t="s">
        <v>86</v>
      </c>
      <c r="B19" s="104">
        <v>10998</v>
      </c>
      <c r="C19" s="104">
        <v>10859</v>
      </c>
      <c r="D19" s="104">
        <v>11637</v>
      </c>
      <c r="E19" s="104">
        <v>11739</v>
      </c>
      <c r="F19" s="104">
        <v>11958</v>
      </c>
      <c r="G19" s="104">
        <v>10554</v>
      </c>
      <c r="H19" s="104">
        <v>9048</v>
      </c>
      <c r="I19" s="104">
        <v>8595</v>
      </c>
      <c r="J19" s="104">
        <v>7461</v>
      </c>
      <c r="K19" s="104">
        <v>5567</v>
      </c>
      <c r="L19" s="104">
        <v>4415</v>
      </c>
    </row>
    <row r="20" spans="1:12" x14ac:dyDescent="0.2">
      <c r="A20" s="94" t="s">
        <v>87</v>
      </c>
      <c r="B20" s="104">
        <v>3876</v>
      </c>
      <c r="C20" s="104">
        <v>3800</v>
      </c>
      <c r="D20" s="104">
        <v>4002</v>
      </c>
      <c r="E20" s="104">
        <v>4390</v>
      </c>
      <c r="F20" s="104">
        <v>4543</v>
      </c>
      <c r="G20" s="104">
        <v>4268</v>
      </c>
      <c r="H20" s="104">
        <v>3555</v>
      </c>
      <c r="I20" s="104">
        <v>3366</v>
      </c>
      <c r="J20" s="104">
        <v>2877</v>
      </c>
      <c r="K20" s="104">
        <v>2045</v>
      </c>
      <c r="L20" s="104">
        <v>1623</v>
      </c>
    </row>
    <row r="21" spans="1:12" x14ac:dyDescent="0.2">
      <c r="A21" s="94" t="s">
        <v>88</v>
      </c>
      <c r="B21" s="104">
        <v>1436</v>
      </c>
      <c r="C21" s="104">
        <v>1435</v>
      </c>
      <c r="D21" s="104">
        <v>1595</v>
      </c>
      <c r="E21" s="104">
        <v>1602</v>
      </c>
      <c r="F21" s="104">
        <v>1835</v>
      </c>
      <c r="G21" s="104">
        <v>1874</v>
      </c>
      <c r="H21" s="104">
        <v>1620</v>
      </c>
      <c r="I21" s="104">
        <v>1556</v>
      </c>
      <c r="J21" s="104">
        <v>1325</v>
      </c>
      <c r="K21" s="104">
        <v>889</v>
      </c>
      <c r="L21" s="104">
        <v>758</v>
      </c>
    </row>
    <row r="22" spans="1:12" x14ac:dyDescent="0.2">
      <c r="A22" s="94" t="s">
        <v>76</v>
      </c>
      <c r="B22" s="104">
        <v>623</v>
      </c>
      <c r="C22" s="104">
        <v>765</v>
      </c>
      <c r="D22" s="104">
        <v>846</v>
      </c>
      <c r="E22" s="104">
        <v>917</v>
      </c>
      <c r="F22" s="104">
        <v>926</v>
      </c>
      <c r="G22" s="104">
        <v>1171</v>
      </c>
      <c r="H22" s="104">
        <v>1219</v>
      </c>
      <c r="I22" s="104">
        <v>1252</v>
      </c>
      <c r="J22" s="104">
        <v>1100</v>
      </c>
      <c r="K22" s="104">
        <v>905</v>
      </c>
      <c r="L22" s="104">
        <v>644</v>
      </c>
    </row>
    <row r="23" spans="1:12" x14ac:dyDescent="0.2">
      <c r="A23" s="94"/>
      <c r="B23" s="104">
        <f>SUM(B17:B22)</f>
        <v>50994</v>
      </c>
      <c r="C23" s="104"/>
      <c r="D23" s="104"/>
      <c r="E23" s="104"/>
      <c r="F23" s="104"/>
      <c r="G23" s="104"/>
      <c r="H23" s="104"/>
      <c r="I23" s="104"/>
      <c r="J23" s="104"/>
      <c r="K23" s="104"/>
      <c r="L23" s="146"/>
    </row>
    <row r="24" spans="1:12" x14ac:dyDescent="0.2">
      <c r="A24" s="101" t="s">
        <v>169</v>
      </c>
      <c r="B24" s="104"/>
      <c r="C24" s="104"/>
      <c r="D24" s="104"/>
      <c r="E24" s="104"/>
      <c r="F24" s="104"/>
      <c r="G24" s="104"/>
      <c r="H24" s="104"/>
      <c r="I24" s="104"/>
      <c r="J24" s="104"/>
      <c r="K24" s="104"/>
      <c r="L24" s="146"/>
    </row>
    <row r="25" spans="1:12" x14ac:dyDescent="0.2">
      <c r="A25" s="94" t="s">
        <v>71</v>
      </c>
      <c r="B25" s="104">
        <v>11583</v>
      </c>
      <c r="C25" s="104">
        <v>11504</v>
      </c>
      <c r="D25" s="104">
        <v>11801</v>
      </c>
      <c r="E25" s="104">
        <v>11136</v>
      </c>
      <c r="F25" s="104">
        <v>10623</v>
      </c>
      <c r="G25" s="104">
        <v>9563</v>
      </c>
      <c r="H25" s="104">
        <v>8984</v>
      </c>
      <c r="I25" s="104">
        <v>9011</v>
      </c>
      <c r="J25" s="104">
        <v>9488</v>
      </c>
      <c r="K25" s="104">
        <v>7491</v>
      </c>
      <c r="L25" s="104">
        <v>7039</v>
      </c>
    </row>
    <row r="26" spans="1:12" x14ac:dyDescent="0.2">
      <c r="A26" s="105" t="s">
        <v>85</v>
      </c>
      <c r="B26" s="104">
        <v>36349</v>
      </c>
      <c r="C26" s="104">
        <v>36844</v>
      </c>
      <c r="D26" s="104">
        <v>39622</v>
      </c>
      <c r="E26" s="104">
        <v>40093</v>
      </c>
      <c r="F26" s="104">
        <v>40652</v>
      </c>
      <c r="G26" s="104">
        <v>37565</v>
      </c>
      <c r="H26" s="104">
        <v>32534</v>
      </c>
      <c r="I26" s="104">
        <v>29048</v>
      </c>
      <c r="J26" s="104">
        <v>23933</v>
      </c>
      <c r="K26" s="104">
        <v>16966</v>
      </c>
      <c r="L26" s="104">
        <v>12314</v>
      </c>
    </row>
    <row r="27" spans="1:12" x14ac:dyDescent="0.2">
      <c r="A27" s="94" t="s">
        <v>86</v>
      </c>
      <c r="B27" s="104">
        <v>3059</v>
      </c>
      <c r="C27" s="104">
        <v>2609</v>
      </c>
      <c r="D27" s="104">
        <v>2736</v>
      </c>
      <c r="E27" s="104">
        <v>3004</v>
      </c>
      <c r="F27" s="104">
        <v>3224</v>
      </c>
      <c r="G27" s="104">
        <v>3044</v>
      </c>
      <c r="H27" s="104">
        <v>2506</v>
      </c>
      <c r="I27" s="104">
        <v>2207</v>
      </c>
      <c r="J27" s="104">
        <v>1718</v>
      </c>
      <c r="K27" s="104">
        <v>1238</v>
      </c>
      <c r="L27" s="104">
        <v>1084</v>
      </c>
    </row>
    <row r="28" spans="1:12" x14ac:dyDescent="0.2">
      <c r="A28" s="94" t="s">
        <v>170</v>
      </c>
      <c r="B28" s="104">
        <v>3</v>
      </c>
      <c r="C28" s="104">
        <v>2</v>
      </c>
      <c r="D28" s="104">
        <v>0</v>
      </c>
      <c r="E28" s="104">
        <v>0</v>
      </c>
      <c r="F28" s="104">
        <v>1</v>
      </c>
      <c r="G28" s="104">
        <v>0</v>
      </c>
      <c r="H28" s="104">
        <v>2</v>
      </c>
      <c r="I28" s="104">
        <v>0</v>
      </c>
      <c r="J28" s="104">
        <v>0</v>
      </c>
      <c r="K28" s="104">
        <v>0</v>
      </c>
      <c r="L28" s="104">
        <v>0</v>
      </c>
    </row>
    <row r="29" spans="1:12" x14ac:dyDescent="0.2">
      <c r="A29" s="94"/>
      <c r="B29" s="104">
        <f>SUM(B25:B28)</f>
        <v>50994</v>
      </c>
      <c r="C29" s="104"/>
      <c r="D29" s="104"/>
      <c r="E29" s="104"/>
      <c r="F29" s="104"/>
      <c r="G29" s="104"/>
      <c r="H29" s="104"/>
      <c r="I29" s="104"/>
      <c r="J29" s="104"/>
      <c r="K29" s="94"/>
      <c r="L29" s="106"/>
    </row>
    <row r="30" spans="1:12" x14ac:dyDescent="0.2">
      <c r="A30" s="101" t="s">
        <v>171</v>
      </c>
      <c r="B30" s="104">
        <v>50994</v>
      </c>
      <c r="C30" s="104">
        <v>50959</v>
      </c>
      <c r="D30" s="104">
        <v>54159</v>
      </c>
      <c r="E30" s="104">
        <v>54233</v>
      </c>
      <c r="F30" s="104">
        <v>54500</v>
      </c>
      <c r="G30" s="104">
        <v>50172</v>
      </c>
      <c r="H30" s="104">
        <v>44026</v>
      </c>
      <c r="I30" s="104">
        <v>40266</v>
      </c>
      <c r="J30" s="104">
        <v>35139</v>
      </c>
      <c r="K30" s="104">
        <v>25695</v>
      </c>
      <c r="L30" s="104">
        <v>20437</v>
      </c>
    </row>
    <row r="31" spans="1:12" ht="8.25" customHeight="1" x14ac:dyDescent="0.2">
      <c r="A31" s="107"/>
      <c r="B31" s="108"/>
      <c r="C31" s="108"/>
      <c r="D31" s="108"/>
      <c r="E31" s="108"/>
      <c r="F31" s="108"/>
      <c r="G31" s="108"/>
      <c r="H31" s="108"/>
      <c r="I31" s="108"/>
      <c r="J31" s="108"/>
      <c r="K31" s="107"/>
      <c r="L31" s="109"/>
    </row>
    <row r="32" spans="1:12" x14ac:dyDescent="0.2">
      <c r="A32" s="94"/>
      <c r="B32" s="104"/>
      <c r="C32" s="104"/>
      <c r="D32" s="104"/>
      <c r="E32" s="104"/>
      <c r="F32" s="104"/>
      <c r="G32" s="104"/>
      <c r="H32" s="104"/>
      <c r="I32" s="104"/>
      <c r="J32" s="104"/>
      <c r="K32" s="94"/>
    </row>
    <row r="33" spans="1:12" s="148" customFormat="1" x14ac:dyDescent="0.2">
      <c r="A33" s="147" t="s">
        <v>125</v>
      </c>
      <c r="B33" s="98" t="s">
        <v>112</v>
      </c>
      <c r="C33" s="98" t="s">
        <v>113</v>
      </c>
      <c r="D33" s="98" t="s">
        <v>114</v>
      </c>
      <c r="E33" s="98" t="s">
        <v>115</v>
      </c>
      <c r="F33" s="98" t="s">
        <v>116</v>
      </c>
      <c r="G33" s="98" t="s">
        <v>117</v>
      </c>
      <c r="H33" s="98" t="s">
        <v>118</v>
      </c>
      <c r="I33" s="98" t="s">
        <v>119</v>
      </c>
      <c r="J33" s="98" t="s">
        <v>120</v>
      </c>
      <c r="K33" s="98" t="s">
        <v>121</v>
      </c>
      <c r="L33" s="98" t="s">
        <v>122</v>
      </c>
    </row>
    <row r="34" spans="1:12" x14ac:dyDescent="0.2">
      <c r="A34" s="111"/>
      <c r="B34" s="149"/>
      <c r="C34" s="149"/>
      <c r="D34" s="149"/>
      <c r="E34" s="149"/>
      <c r="F34" s="149"/>
      <c r="G34" s="149"/>
      <c r="H34" s="149"/>
      <c r="I34" s="149"/>
      <c r="J34" s="149"/>
      <c r="K34" s="149"/>
      <c r="L34" s="150"/>
    </row>
    <row r="35" spans="1:12" x14ac:dyDescent="0.2">
      <c r="A35" s="101" t="s">
        <v>167</v>
      </c>
      <c r="B35" s="94"/>
      <c r="C35" s="94"/>
      <c r="D35" s="94"/>
      <c r="E35" s="94"/>
      <c r="F35" s="94"/>
      <c r="G35" s="94"/>
      <c r="H35" s="94"/>
      <c r="I35" s="94"/>
      <c r="J35" s="94"/>
      <c r="K35" s="94"/>
    </row>
    <row r="36" spans="1:12" x14ac:dyDescent="0.2">
      <c r="A36" s="94" t="s">
        <v>71</v>
      </c>
      <c r="B36" s="104">
        <v>4768</v>
      </c>
      <c r="C36" s="104">
        <v>4808</v>
      </c>
      <c r="D36" s="104">
        <v>4945</v>
      </c>
      <c r="E36" s="104">
        <v>4687</v>
      </c>
      <c r="F36" s="104">
        <v>4451</v>
      </c>
      <c r="G36" s="104">
        <v>4235</v>
      </c>
      <c r="H36" s="104">
        <v>4154</v>
      </c>
      <c r="I36" s="104">
        <v>4193</v>
      </c>
      <c r="J36" s="104">
        <v>4442</v>
      </c>
      <c r="K36" s="104">
        <v>3321</v>
      </c>
      <c r="L36" s="104">
        <v>3283</v>
      </c>
    </row>
    <row r="37" spans="1:12" x14ac:dyDescent="0.2">
      <c r="A37" s="105" t="s">
        <v>85</v>
      </c>
      <c r="B37" s="104">
        <v>15370</v>
      </c>
      <c r="C37" s="104">
        <v>15281</v>
      </c>
      <c r="D37" s="104">
        <v>16258</v>
      </c>
      <c r="E37" s="104">
        <v>16035</v>
      </c>
      <c r="F37" s="104">
        <v>15626</v>
      </c>
      <c r="G37" s="104">
        <v>14161</v>
      </c>
      <c r="H37" s="104">
        <v>12480</v>
      </c>
      <c r="I37" s="104">
        <v>10871</v>
      </c>
      <c r="J37" s="104">
        <v>9458</v>
      </c>
      <c r="K37" s="104">
        <v>7230</v>
      </c>
      <c r="L37" s="104">
        <v>5330</v>
      </c>
    </row>
    <row r="38" spans="1:12" x14ac:dyDescent="0.2">
      <c r="A38" s="94" t="s">
        <v>86</v>
      </c>
      <c r="B38" s="104">
        <v>14955</v>
      </c>
      <c r="C38" s="104">
        <v>15022</v>
      </c>
      <c r="D38" s="104">
        <v>15886</v>
      </c>
      <c r="E38" s="104">
        <v>16062</v>
      </c>
      <c r="F38" s="104">
        <v>16644</v>
      </c>
      <c r="G38" s="104">
        <v>15140</v>
      </c>
      <c r="H38" s="104">
        <v>13027</v>
      </c>
      <c r="I38" s="104">
        <v>12056</v>
      </c>
      <c r="J38" s="104">
        <v>10172</v>
      </c>
      <c r="K38" s="104">
        <v>7327</v>
      </c>
      <c r="L38" s="104">
        <v>5678</v>
      </c>
    </row>
    <row r="39" spans="1:12" x14ac:dyDescent="0.2">
      <c r="A39" s="94" t="s">
        <v>87</v>
      </c>
      <c r="B39" s="104">
        <v>5088</v>
      </c>
      <c r="C39" s="104">
        <v>4978</v>
      </c>
      <c r="D39" s="104">
        <v>5260</v>
      </c>
      <c r="E39" s="104">
        <v>5729</v>
      </c>
      <c r="F39" s="104">
        <v>5732</v>
      </c>
      <c r="G39" s="104">
        <v>5321</v>
      </c>
      <c r="H39" s="104">
        <v>4419</v>
      </c>
      <c r="I39" s="104">
        <v>4233</v>
      </c>
      <c r="J39" s="104">
        <v>3581</v>
      </c>
      <c r="K39" s="104">
        <v>2550</v>
      </c>
      <c r="L39" s="104">
        <v>1996</v>
      </c>
    </row>
    <row r="40" spans="1:12" x14ac:dyDescent="0.2">
      <c r="A40" s="94" t="s">
        <v>88</v>
      </c>
      <c r="B40" s="104">
        <v>2012</v>
      </c>
      <c r="C40" s="104">
        <v>1926</v>
      </c>
      <c r="D40" s="104">
        <v>2142</v>
      </c>
      <c r="E40" s="104">
        <v>2179</v>
      </c>
      <c r="F40" s="104">
        <v>2499</v>
      </c>
      <c r="G40" s="104">
        <v>2393</v>
      </c>
      <c r="H40" s="104">
        <v>1964</v>
      </c>
      <c r="I40" s="104">
        <v>1944</v>
      </c>
      <c r="J40" s="104">
        <v>1627</v>
      </c>
      <c r="K40" s="104">
        <v>1126</v>
      </c>
      <c r="L40" s="104">
        <v>904</v>
      </c>
    </row>
    <row r="41" spans="1:12" x14ac:dyDescent="0.2">
      <c r="A41" s="94" t="s">
        <v>76</v>
      </c>
      <c r="B41" s="104">
        <v>1023</v>
      </c>
      <c r="C41" s="104">
        <v>1108</v>
      </c>
      <c r="D41" s="104">
        <v>1195</v>
      </c>
      <c r="E41" s="104">
        <v>1296</v>
      </c>
      <c r="F41" s="104">
        <v>1350</v>
      </c>
      <c r="G41" s="104">
        <v>1613</v>
      </c>
      <c r="H41" s="104">
        <v>1649</v>
      </c>
      <c r="I41" s="104">
        <v>1621</v>
      </c>
      <c r="J41" s="104">
        <v>1490</v>
      </c>
      <c r="K41" s="104">
        <v>1101</v>
      </c>
      <c r="L41" s="104">
        <v>820</v>
      </c>
    </row>
    <row r="42" spans="1:12" x14ac:dyDescent="0.2">
      <c r="A42" s="94"/>
      <c r="B42" s="104"/>
      <c r="C42" s="104"/>
      <c r="D42" s="104"/>
      <c r="E42" s="104"/>
      <c r="F42" s="104"/>
      <c r="G42" s="104"/>
      <c r="H42" s="104"/>
      <c r="I42" s="104"/>
      <c r="J42" s="104"/>
      <c r="K42" s="104"/>
      <c r="L42" s="146"/>
    </row>
    <row r="43" spans="1:12" x14ac:dyDescent="0.2">
      <c r="A43" s="101" t="s">
        <v>168</v>
      </c>
      <c r="B43" s="104"/>
      <c r="C43" s="104"/>
      <c r="D43" s="104"/>
      <c r="E43" s="104"/>
      <c r="F43" s="104"/>
      <c r="G43" s="104"/>
      <c r="H43" s="104"/>
      <c r="I43" s="104"/>
      <c r="J43" s="104"/>
      <c r="K43" s="104"/>
      <c r="L43" s="146"/>
    </row>
    <row r="44" spans="1:12" x14ac:dyDescent="0.2">
      <c r="A44" s="94" t="s">
        <v>71</v>
      </c>
      <c r="B44" s="104">
        <v>15089</v>
      </c>
      <c r="C44" s="104">
        <v>15156</v>
      </c>
      <c r="D44" s="104">
        <v>16155</v>
      </c>
      <c r="E44" s="104">
        <v>15935</v>
      </c>
      <c r="F44" s="104">
        <v>15571</v>
      </c>
      <c r="G44" s="104">
        <v>14382</v>
      </c>
      <c r="H44" s="104">
        <v>13007</v>
      </c>
      <c r="I44" s="104">
        <v>11460</v>
      </c>
      <c r="J44" s="104">
        <v>10384</v>
      </c>
      <c r="K44" s="104">
        <v>7563</v>
      </c>
      <c r="L44" s="104">
        <v>6272</v>
      </c>
    </row>
    <row r="45" spans="1:12" x14ac:dyDescent="0.2">
      <c r="A45" s="105" t="s">
        <v>85</v>
      </c>
      <c r="B45" s="104">
        <v>12863</v>
      </c>
      <c r="C45" s="104">
        <v>12862</v>
      </c>
      <c r="D45" s="104">
        <v>13389</v>
      </c>
      <c r="E45" s="104">
        <v>13417</v>
      </c>
      <c r="F45" s="104">
        <v>13499</v>
      </c>
      <c r="G45" s="104">
        <v>12529</v>
      </c>
      <c r="H45" s="104">
        <v>10919</v>
      </c>
      <c r="I45" s="104">
        <v>10098</v>
      </c>
      <c r="J45" s="104">
        <v>8758</v>
      </c>
      <c r="K45" s="104">
        <v>6584</v>
      </c>
      <c r="L45" s="104">
        <v>5017</v>
      </c>
    </row>
    <row r="46" spans="1:12" x14ac:dyDescent="0.2">
      <c r="A46" s="94" t="s">
        <v>86</v>
      </c>
      <c r="B46" s="104">
        <v>9754</v>
      </c>
      <c r="C46" s="104">
        <v>9579</v>
      </c>
      <c r="D46" s="104">
        <v>10232</v>
      </c>
      <c r="E46" s="104">
        <v>10302</v>
      </c>
      <c r="F46" s="104">
        <v>10526</v>
      </c>
      <c r="G46" s="104">
        <v>9315</v>
      </c>
      <c r="H46" s="104">
        <v>7988</v>
      </c>
      <c r="I46" s="104">
        <v>7710</v>
      </c>
      <c r="J46" s="104">
        <v>6694</v>
      </c>
      <c r="K46" s="104">
        <v>4990</v>
      </c>
      <c r="L46" s="104">
        <v>3955</v>
      </c>
    </row>
    <row r="47" spans="1:12" x14ac:dyDescent="0.2">
      <c r="A47" s="94" t="s">
        <v>87</v>
      </c>
      <c r="B47" s="104">
        <v>3575</v>
      </c>
      <c r="C47" s="104">
        <v>3490</v>
      </c>
      <c r="D47" s="104">
        <v>3660</v>
      </c>
      <c r="E47" s="104">
        <v>3984</v>
      </c>
      <c r="F47" s="104">
        <v>4123</v>
      </c>
      <c r="G47" s="104">
        <v>3840</v>
      </c>
      <c r="H47" s="104">
        <v>3170</v>
      </c>
      <c r="I47" s="104">
        <v>3084</v>
      </c>
      <c r="J47" s="104">
        <v>2641</v>
      </c>
      <c r="K47" s="104">
        <v>1871</v>
      </c>
      <c r="L47" s="104">
        <v>1473</v>
      </c>
    </row>
    <row r="48" spans="1:12" x14ac:dyDescent="0.2">
      <c r="A48" s="94" t="s">
        <v>88</v>
      </c>
      <c r="B48" s="104">
        <v>1354</v>
      </c>
      <c r="C48" s="104">
        <v>1329</v>
      </c>
      <c r="D48" s="104">
        <v>1473</v>
      </c>
      <c r="E48" s="104">
        <v>1488</v>
      </c>
      <c r="F48" s="104">
        <v>1702</v>
      </c>
      <c r="G48" s="104">
        <v>1720</v>
      </c>
      <c r="H48" s="104">
        <v>1481</v>
      </c>
      <c r="I48" s="104">
        <v>1423</v>
      </c>
      <c r="J48" s="104">
        <v>1244</v>
      </c>
      <c r="K48" s="104">
        <v>808</v>
      </c>
      <c r="L48" s="104">
        <v>705</v>
      </c>
    </row>
    <row r="49" spans="1:12" x14ac:dyDescent="0.2">
      <c r="A49" s="94" t="s">
        <v>76</v>
      </c>
      <c r="B49" s="104">
        <v>581</v>
      </c>
      <c r="C49" s="104">
        <v>707</v>
      </c>
      <c r="D49" s="104">
        <v>777</v>
      </c>
      <c r="E49" s="104">
        <v>862</v>
      </c>
      <c r="F49" s="104">
        <v>881</v>
      </c>
      <c r="G49" s="104">
        <v>1077</v>
      </c>
      <c r="H49" s="104">
        <v>1128</v>
      </c>
      <c r="I49" s="104">
        <v>1143</v>
      </c>
      <c r="J49" s="104">
        <v>1049</v>
      </c>
      <c r="K49" s="104">
        <v>839</v>
      </c>
      <c r="L49" s="104">
        <v>589</v>
      </c>
    </row>
    <row r="50" spans="1:12" x14ac:dyDescent="0.2">
      <c r="A50" s="94"/>
      <c r="B50" s="104"/>
      <c r="C50" s="104"/>
      <c r="D50" s="104"/>
      <c r="E50" s="104"/>
      <c r="F50" s="104"/>
      <c r="G50" s="104"/>
      <c r="H50" s="104"/>
      <c r="I50" s="104"/>
      <c r="J50" s="104"/>
      <c r="K50" s="104"/>
      <c r="L50" s="146"/>
    </row>
    <row r="51" spans="1:12" x14ac:dyDescent="0.2">
      <c r="A51" s="101" t="s">
        <v>169</v>
      </c>
      <c r="B51" s="104"/>
      <c r="C51" s="104"/>
      <c r="D51" s="104"/>
      <c r="E51" s="104"/>
      <c r="F51" s="104"/>
      <c r="G51" s="104"/>
      <c r="H51" s="104"/>
      <c r="I51" s="104"/>
      <c r="J51" s="104"/>
      <c r="K51" s="104"/>
      <c r="L51" s="146"/>
    </row>
    <row r="52" spans="1:12" x14ac:dyDescent="0.2">
      <c r="A52" s="94" t="s">
        <v>71</v>
      </c>
      <c r="B52" s="104">
        <v>9506</v>
      </c>
      <c r="C52" s="104">
        <v>9498</v>
      </c>
      <c r="D52" s="104">
        <v>9746</v>
      </c>
      <c r="E52" s="104">
        <v>9358</v>
      </c>
      <c r="F52" s="104">
        <v>8899</v>
      </c>
      <c r="G52" s="104">
        <v>8167</v>
      </c>
      <c r="H52" s="104">
        <v>7693</v>
      </c>
      <c r="I52" s="104">
        <v>7840</v>
      </c>
      <c r="J52" s="104">
        <v>8387</v>
      </c>
      <c r="K52" s="104">
        <v>6678</v>
      </c>
      <c r="L52" s="104">
        <v>6237</v>
      </c>
    </row>
    <row r="53" spans="1:12" x14ac:dyDescent="0.2">
      <c r="A53" s="105" t="s">
        <v>85</v>
      </c>
      <c r="B53" s="104">
        <v>30952</v>
      </c>
      <c r="C53" s="104">
        <v>31277</v>
      </c>
      <c r="D53" s="104">
        <v>33548</v>
      </c>
      <c r="E53" s="104">
        <v>33985</v>
      </c>
      <c r="F53" s="104">
        <v>34580</v>
      </c>
      <c r="G53" s="104">
        <v>31995</v>
      </c>
      <c r="H53" s="104">
        <v>27781</v>
      </c>
      <c r="I53" s="104">
        <v>25100</v>
      </c>
      <c r="J53" s="104">
        <v>20838</v>
      </c>
      <c r="K53" s="104">
        <v>14866</v>
      </c>
      <c r="L53" s="104">
        <v>10790</v>
      </c>
    </row>
    <row r="54" spans="1:12" x14ac:dyDescent="0.2">
      <c r="A54" s="94" t="s">
        <v>86</v>
      </c>
      <c r="B54" s="104">
        <v>2755</v>
      </c>
      <c r="C54" s="104">
        <v>2346</v>
      </c>
      <c r="D54" s="104">
        <v>2392</v>
      </c>
      <c r="E54" s="104">
        <v>2645</v>
      </c>
      <c r="F54" s="104">
        <v>2822</v>
      </c>
      <c r="G54" s="104">
        <v>2701</v>
      </c>
      <c r="H54" s="104">
        <v>2217</v>
      </c>
      <c r="I54" s="104">
        <v>1978</v>
      </c>
      <c r="J54" s="104">
        <v>1545</v>
      </c>
      <c r="K54" s="104">
        <v>1111</v>
      </c>
      <c r="L54" s="104">
        <v>984</v>
      </c>
    </row>
    <row r="55" spans="1:12" x14ac:dyDescent="0.2">
      <c r="A55" s="94" t="s">
        <v>170</v>
      </c>
      <c r="B55" s="104">
        <v>3</v>
      </c>
      <c r="C55" s="104">
        <v>2</v>
      </c>
      <c r="D55" s="104">
        <v>0</v>
      </c>
      <c r="E55" s="104">
        <v>0</v>
      </c>
      <c r="F55" s="104">
        <v>1</v>
      </c>
      <c r="G55" s="104">
        <v>0</v>
      </c>
      <c r="H55" s="104">
        <v>2</v>
      </c>
      <c r="I55" s="104">
        <v>0</v>
      </c>
      <c r="J55" s="104">
        <v>0</v>
      </c>
      <c r="K55" s="104">
        <v>0</v>
      </c>
      <c r="L55" s="104">
        <v>0</v>
      </c>
    </row>
    <row r="56" spans="1:12" x14ac:dyDescent="0.2">
      <c r="A56" s="94"/>
      <c r="B56" s="104"/>
      <c r="C56" s="104"/>
      <c r="D56" s="104"/>
      <c r="E56" s="104"/>
      <c r="F56" s="104"/>
      <c r="G56" s="104"/>
      <c r="H56" s="104"/>
      <c r="I56" s="104"/>
      <c r="J56" s="104"/>
      <c r="K56" s="104"/>
      <c r="L56" s="146"/>
    </row>
    <row r="57" spans="1:12" x14ac:dyDescent="0.2">
      <c r="A57" s="101" t="s">
        <v>172</v>
      </c>
      <c r="B57" s="104">
        <v>43216</v>
      </c>
      <c r="C57" s="104">
        <v>43123</v>
      </c>
      <c r="D57" s="104">
        <v>45686</v>
      </c>
      <c r="E57" s="104">
        <v>45988</v>
      </c>
      <c r="F57" s="104">
        <v>46302</v>
      </c>
      <c r="G57" s="104">
        <v>42863</v>
      </c>
      <c r="H57" s="104">
        <v>37693</v>
      </c>
      <c r="I57" s="104">
        <v>34918</v>
      </c>
      <c r="J57" s="104">
        <v>30770</v>
      </c>
      <c r="K57" s="104">
        <v>22655</v>
      </c>
      <c r="L57" s="146">
        <v>18011</v>
      </c>
    </row>
    <row r="58" spans="1:12" ht="8.25" customHeight="1" x14ac:dyDescent="0.2">
      <c r="A58" s="142"/>
      <c r="B58" s="108"/>
      <c r="C58" s="108"/>
      <c r="D58" s="108"/>
      <c r="E58" s="108"/>
      <c r="F58" s="108"/>
      <c r="G58" s="108"/>
      <c r="H58" s="108"/>
      <c r="I58" s="108"/>
      <c r="J58" s="108"/>
      <c r="K58" s="108"/>
      <c r="L58" s="109"/>
    </row>
    <row r="59" spans="1:12" x14ac:dyDescent="0.2">
      <c r="A59" s="101"/>
      <c r="B59" s="104"/>
      <c r="C59" s="104"/>
      <c r="D59" s="104"/>
      <c r="E59" s="104"/>
      <c r="F59" s="104"/>
      <c r="G59" s="104"/>
      <c r="H59" s="104"/>
      <c r="I59" s="104"/>
      <c r="J59" s="104"/>
      <c r="K59" s="104"/>
    </row>
    <row r="60" spans="1:12" s="148" customFormat="1" x14ac:dyDescent="0.2">
      <c r="A60" s="147" t="s">
        <v>126</v>
      </c>
      <c r="B60" s="98" t="s">
        <v>112</v>
      </c>
      <c r="C60" s="98" t="s">
        <v>113</v>
      </c>
      <c r="D60" s="98" t="s">
        <v>114</v>
      </c>
      <c r="E60" s="98" t="s">
        <v>115</v>
      </c>
      <c r="F60" s="98" t="s">
        <v>116</v>
      </c>
      <c r="G60" s="98" t="s">
        <v>117</v>
      </c>
      <c r="H60" s="98" t="s">
        <v>118</v>
      </c>
      <c r="I60" s="98" t="s">
        <v>119</v>
      </c>
      <c r="J60" s="98" t="s">
        <v>120</v>
      </c>
      <c r="K60" s="98" t="s">
        <v>121</v>
      </c>
      <c r="L60" s="98" t="s">
        <v>122</v>
      </c>
    </row>
    <row r="61" spans="1:12" x14ac:dyDescent="0.2">
      <c r="A61" s="111"/>
      <c r="B61" s="149"/>
      <c r="C61" s="149"/>
      <c r="D61" s="149"/>
      <c r="E61" s="149"/>
      <c r="F61" s="149"/>
      <c r="G61" s="149"/>
      <c r="H61" s="149"/>
      <c r="I61" s="149"/>
      <c r="J61" s="149"/>
      <c r="K61" s="149"/>
      <c r="L61" s="150"/>
    </row>
    <row r="62" spans="1:12" x14ac:dyDescent="0.2">
      <c r="A62" s="101" t="s">
        <v>167</v>
      </c>
      <c r="B62" s="94"/>
      <c r="C62" s="94"/>
      <c r="D62" s="94"/>
      <c r="E62" s="94"/>
      <c r="F62" s="94"/>
      <c r="G62" s="94"/>
      <c r="H62" s="94"/>
      <c r="I62" s="94"/>
      <c r="J62" s="94"/>
      <c r="K62" s="94"/>
    </row>
    <row r="63" spans="1:12" x14ac:dyDescent="0.2">
      <c r="A63" s="94" t="s">
        <v>71</v>
      </c>
      <c r="B63" s="104">
        <v>1283</v>
      </c>
      <c r="C63" s="104">
        <v>1296</v>
      </c>
      <c r="D63" s="104">
        <v>1292</v>
      </c>
      <c r="E63" s="104">
        <v>1080</v>
      </c>
      <c r="F63" s="104">
        <v>1050</v>
      </c>
      <c r="G63" s="104">
        <v>867</v>
      </c>
      <c r="H63" s="104">
        <v>787</v>
      </c>
      <c r="I63" s="104">
        <v>736</v>
      </c>
      <c r="J63" s="104">
        <v>689</v>
      </c>
      <c r="K63" s="104">
        <v>493</v>
      </c>
      <c r="L63" s="104">
        <v>464</v>
      </c>
    </row>
    <row r="64" spans="1:12" x14ac:dyDescent="0.2">
      <c r="A64" s="105" t="s">
        <v>85</v>
      </c>
      <c r="B64" s="104">
        <v>3388</v>
      </c>
      <c r="C64" s="104">
        <v>3387</v>
      </c>
      <c r="D64" s="104">
        <v>3648</v>
      </c>
      <c r="E64" s="104">
        <v>3576</v>
      </c>
      <c r="F64" s="104">
        <v>3369</v>
      </c>
      <c r="G64" s="104">
        <v>3020</v>
      </c>
      <c r="H64" s="104">
        <v>2541</v>
      </c>
      <c r="I64" s="104">
        <v>2090</v>
      </c>
      <c r="J64" s="104">
        <v>1590</v>
      </c>
      <c r="K64" s="104">
        <v>1075</v>
      </c>
      <c r="L64" s="104">
        <v>803</v>
      </c>
    </row>
    <row r="65" spans="1:12" x14ac:dyDescent="0.2">
      <c r="A65" s="94" t="s">
        <v>86</v>
      </c>
      <c r="B65" s="104">
        <v>2403</v>
      </c>
      <c r="C65" s="104">
        <v>2362</v>
      </c>
      <c r="D65" s="104">
        <v>2629</v>
      </c>
      <c r="E65" s="104">
        <v>2618</v>
      </c>
      <c r="F65" s="104">
        <v>2775</v>
      </c>
      <c r="G65" s="104">
        <v>2317</v>
      </c>
      <c r="H65" s="104">
        <v>2078</v>
      </c>
      <c r="I65" s="104">
        <v>1733</v>
      </c>
      <c r="J65" s="104">
        <v>1470</v>
      </c>
      <c r="K65" s="104">
        <v>950</v>
      </c>
      <c r="L65" s="104">
        <v>703</v>
      </c>
    </row>
    <row r="66" spans="1:12" x14ac:dyDescent="0.2">
      <c r="A66" s="94" t="s">
        <v>87</v>
      </c>
      <c r="B66" s="104">
        <v>490</v>
      </c>
      <c r="C66" s="104">
        <v>524</v>
      </c>
      <c r="D66" s="104">
        <v>577</v>
      </c>
      <c r="E66" s="104">
        <v>668</v>
      </c>
      <c r="F66" s="104">
        <v>647</v>
      </c>
      <c r="G66" s="104">
        <v>677</v>
      </c>
      <c r="H66" s="104">
        <v>515</v>
      </c>
      <c r="I66" s="104">
        <v>400</v>
      </c>
      <c r="J66" s="104">
        <v>334</v>
      </c>
      <c r="K66" s="104">
        <v>270</v>
      </c>
      <c r="L66" s="104">
        <v>219</v>
      </c>
    </row>
    <row r="67" spans="1:12" x14ac:dyDescent="0.2">
      <c r="A67" s="94" t="s">
        <v>88</v>
      </c>
      <c r="B67" s="104">
        <v>129</v>
      </c>
      <c r="C67" s="104">
        <v>160</v>
      </c>
      <c r="D67" s="104">
        <v>188</v>
      </c>
      <c r="E67" s="104">
        <v>189</v>
      </c>
      <c r="F67" s="104">
        <v>228</v>
      </c>
      <c r="G67" s="104">
        <v>216</v>
      </c>
      <c r="H67" s="104">
        <v>223</v>
      </c>
      <c r="I67" s="104">
        <v>169</v>
      </c>
      <c r="J67" s="104">
        <v>117</v>
      </c>
      <c r="K67" s="104">
        <v>99</v>
      </c>
      <c r="L67" s="104">
        <v>71</v>
      </c>
    </row>
    <row r="68" spans="1:12" x14ac:dyDescent="0.2">
      <c r="A68" s="94" t="s">
        <v>76</v>
      </c>
      <c r="B68" s="104">
        <v>71</v>
      </c>
      <c r="C68" s="104">
        <v>95</v>
      </c>
      <c r="D68" s="104">
        <v>104</v>
      </c>
      <c r="E68" s="104">
        <v>83</v>
      </c>
      <c r="F68" s="104">
        <v>72</v>
      </c>
      <c r="G68" s="104">
        <v>149</v>
      </c>
      <c r="H68" s="104">
        <v>131</v>
      </c>
      <c r="I68" s="104">
        <v>150</v>
      </c>
      <c r="J68" s="104">
        <v>76</v>
      </c>
      <c r="K68" s="104">
        <v>91</v>
      </c>
      <c r="L68" s="104">
        <v>69</v>
      </c>
    </row>
    <row r="69" spans="1:12" x14ac:dyDescent="0.2">
      <c r="A69" s="94"/>
      <c r="B69" s="104"/>
      <c r="C69" s="104"/>
      <c r="D69" s="104"/>
      <c r="E69" s="104"/>
      <c r="F69" s="104"/>
      <c r="G69" s="104"/>
      <c r="H69" s="104"/>
      <c r="I69" s="104"/>
      <c r="J69" s="104"/>
      <c r="K69" s="104"/>
      <c r="L69" s="146"/>
    </row>
    <row r="70" spans="1:12" x14ac:dyDescent="0.2">
      <c r="A70" s="101" t="s">
        <v>168</v>
      </c>
      <c r="B70" s="104"/>
      <c r="C70" s="104"/>
      <c r="D70" s="104"/>
      <c r="E70" s="104"/>
      <c r="F70" s="104"/>
      <c r="G70" s="104"/>
      <c r="H70" s="104"/>
      <c r="I70" s="104"/>
      <c r="J70" s="104"/>
      <c r="K70" s="104"/>
      <c r="L70" s="146"/>
    </row>
    <row r="71" spans="1:12" x14ac:dyDescent="0.2">
      <c r="A71" s="94" t="s">
        <v>71</v>
      </c>
      <c r="B71" s="104">
        <v>3661</v>
      </c>
      <c r="C71" s="104">
        <v>3691</v>
      </c>
      <c r="D71" s="104">
        <v>3942</v>
      </c>
      <c r="E71" s="104">
        <v>3767</v>
      </c>
      <c r="F71" s="104">
        <v>3606</v>
      </c>
      <c r="G71" s="104">
        <v>3209</v>
      </c>
      <c r="H71" s="104">
        <v>2730</v>
      </c>
      <c r="I71" s="104">
        <v>2280</v>
      </c>
      <c r="J71" s="104">
        <v>1787</v>
      </c>
      <c r="K71" s="104">
        <v>1246</v>
      </c>
      <c r="L71" s="104">
        <v>973</v>
      </c>
    </row>
    <row r="72" spans="1:12" x14ac:dyDescent="0.2">
      <c r="A72" s="105" t="s">
        <v>85</v>
      </c>
      <c r="B72" s="104">
        <v>2434</v>
      </c>
      <c r="C72" s="104">
        <v>2379</v>
      </c>
      <c r="D72" s="104">
        <v>2558</v>
      </c>
      <c r="E72" s="104">
        <v>2437</v>
      </c>
      <c r="F72" s="104">
        <v>2511</v>
      </c>
      <c r="G72" s="104">
        <v>2141</v>
      </c>
      <c r="H72" s="104">
        <v>1887</v>
      </c>
      <c r="I72" s="104">
        <v>1605</v>
      </c>
      <c r="J72" s="104">
        <v>1376</v>
      </c>
      <c r="K72" s="104">
        <v>848</v>
      </c>
      <c r="L72" s="104">
        <v>660</v>
      </c>
    </row>
    <row r="73" spans="1:12" x14ac:dyDescent="0.2">
      <c r="A73" s="94" t="s">
        <v>86</v>
      </c>
      <c r="B73" s="104">
        <v>1244</v>
      </c>
      <c r="C73" s="104">
        <v>1280</v>
      </c>
      <c r="D73" s="104">
        <v>1405</v>
      </c>
      <c r="E73" s="104">
        <v>1435</v>
      </c>
      <c r="F73" s="104">
        <v>1426</v>
      </c>
      <c r="G73" s="104">
        <v>1222</v>
      </c>
      <c r="H73" s="104">
        <v>1048</v>
      </c>
      <c r="I73" s="104">
        <v>876</v>
      </c>
      <c r="J73" s="104">
        <v>749</v>
      </c>
      <c r="K73" s="104">
        <v>568</v>
      </c>
      <c r="L73" s="104">
        <v>448</v>
      </c>
    </row>
    <row r="74" spans="1:12" x14ac:dyDescent="0.2">
      <c r="A74" s="94" t="s">
        <v>87</v>
      </c>
      <c r="B74" s="104">
        <v>301</v>
      </c>
      <c r="C74" s="104">
        <v>310</v>
      </c>
      <c r="D74" s="104">
        <v>342</v>
      </c>
      <c r="E74" s="104">
        <v>406</v>
      </c>
      <c r="F74" s="104">
        <v>420</v>
      </c>
      <c r="G74" s="104">
        <v>426</v>
      </c>
      <c r="H74" s="104">
        <v>380</v>
      </c>
      <c r="I74" s="104">
        <v>278</v>
      </c>
      <c r="J74" s="104">
        <v>233</v>
      </c>
      <c r="K74" s="104">
        <v>170</v>
      </c>
      <c r="L74" s="104">
        <v>144</v>
      </c>
    </row>
    <row r="75" spans="1:12" x14ac:dyDescent="0.2">
      <c r="A75" s="94" t="s">
        <v>88</v>
      </c>
      <c r="B75" s="104">
        <v>82</v>
      </c>
      <c r="C75" s="104">
        <v>106</v>
      </c>
      <c r="D75" s="104">
        <v>122</v>
      </c>
      <c r="E75" s="104">
        <v>114</v>
      </c>
      <c r="F75" s="104">
        <v>133</v>
      </c>
      <c r="G75" s="104">
        <v>154</v>
      </c>
      <c r="H75" s="104">
        <v>139</v>
      </c>
      <c r="I75" s="104">
        <v>131</v>
      </c>
      <c r="J75" s="104">
        <v>81</v>
      </c>
      <c r="K75" s="104">
        <v>80</v>
      </c>
      <c r="L75" s="104">
        <v>49</v>
      </c>
    </row>
    <row r="76" spans="1:12" x14ac:dyDescent="0.2">
      <c r="A76" s="94" t="s">
        <v>76</v>
      </c>
      <c r="B76" s="104">
        <v>42</v>
      </c>
      <c r="C76" s="104">
        <v>58</v>
      </c>
      <c r="D76" s="104">
        <v>69</v>
      </c>
      <c r="E76" s="104">
        <v>55</v>
      </c>
      <c r="F76" s="104">
        <v>45</v>
      </c>
      <c r="G76" s="104">
        <v>94</v>
      </c>
      <c r="H76" s="104">
        <v>91</v>
      </c>
      <c r="I76" s="104">
        <v>108</v>
      </c>
      <c r="J76" s="104">
        <v>50</v>
      </c>
      <c r="K76" s="104">
        <v>66</v>
      </c>
      <c r="L76" s="104">
        <v>55</v>
      </c>
    </row>
    <row r="77" spans="1:12" x14ac:dyDescent="0.2">
      <c r="A77" s="94"/>
      <c r="B77" s="104"/>
      <c r="C77" s="104"/>
      <c r="D77" s="104"/>
      <c r="E77" s="104"/>
      <c r="F77" s="104"/>
      <c r="G77" s="104"/>
      <c r="H77" s="104"/>
      <c r="I77" s="104"/>
      <c r="J77" s="104"/>
      <c r="K77" s="104"/>
      <c r="L77" s="146"/>
    </row>
    <row r="78" spans="1:12" x14ac:dyDescent="0.2">
      <c r="A78" s="101" t="s">
        <v>169</v>
      </c>
      <c r="B78" s="104"/>
      <c r="C78" s="104"/>
      <c r="D78" s="104"/>
      <c r="E78" s="104"/>
      <c r="F78" s="104"/>
      <c r="G78" s="104"/>
      <c r="H78" s="104"/>
      <c r="I78" s="104"/>
      <c r="J78" s="104"/>
      <c r="K78" s="104"/>
      <c r="L78" s="146"/>
    </row>
    <row r="79" spans="1:12" x14ac:dyDescent="0.2">
      <c r="A79" s="94" t="s">
        <v>71</v>
      </c>
      <c r="B79" s="104">
        <v>2064</v>
      </c>
      <c r="C79" s="104">
        <v>1997</v>
      </c>
      <c r="D79" s="104">
        <v>2032</v>
      </c>
      <c r="E79" s="104">
        <v>1760</v>
      </c>
      <c r="F79" s="104">
        <v>1700</v>
      </c>
      <c r="G79" s="104">
        <v>1378</v>
      </c>
      <c r="H79" s="104">
        <v>1275</v>
      </c>
      <c r="I79" s="104">
        <v>1153</v>
      </c>
      <c r="J79" s="104">
        <v>1086</v>
      </c>
      <c r="K79" s="104">
        <v>793</v>
      </c>
      <c r="L79" s="104">
        <v>771</v>
      </c>
    </row>
    <row r="80" spans="1:12" x14ac:dyDescent="0.2">
      <c r="A80" s="105" t="s">
        <v>85</v>
      </c>
      <c r="B80" s="104">
        <v>5396</v>
      </c>
      <c r="C80" s="104">
        <v>5564</v>
      </c>
      <c r="D80" s="104">
        <v>6062</v>
      </c>
      <c r="E80" s="104">
        <v>6095</v>
      </c>
      <c r="F80" s="104">
        <v>6044</v>
      </c>
      <c r="G80" s="104">
        <v>5531</v>
      </c>
      <c r="H80" s="104">
        <v>4714</v>
      </c>
      <c r="I80" s="104">
        <v>3902</v>
      </c>
      <c r="J80" s="104">
        <v>3022</v>
      </c>
      <c r="K80" s="104">
        <v>2063</v>
      </c>
      <c r="L80" s="104">
        <v>1463</v>
      </c>
    </row>
    <row r="81" spans="1:13" x14ac:dyDescent="0.2">
      <c r="A81" s="94" t="s">
        <v>86</v>
      </c>
      <c r="B81" s="104">
        <v>304</v>
      </c>
      <c r="C81" s="104">
        <v>263</v>
      </c>
      <c r="D81" s="104">
        <v>344</v>
      </c>
      <c r="E81" s="104">
        <v>359</v>
      </c>
      <c r="F81" s="104">
        <v>397</v>
      </c>
      <c r="G81" s="104">
        <v>337</v>
      </c>
      <c r="H81" s="104">
        <v>286</v>
      </c>
      <c r="I81" s="104">
        <v>223</v>
      </c>
      <c r="J81" s="104">
        <v>168</v>
      </c>
      <c r="K81" s="104">
        <v>122</v>
      </c>
      <c r="L81" s="104">
        <v>95</v>
      </c>
    </row>
    <row r="82" spans="1:13" x14ac:dyDescent="0.2">
      <c r="A82" s="94" t="s">
        <v>170</v>
      </c>
      <c r="B82" s="104">
        <v>0</v>
      </c>
      <c r="C82" s="104">
        <v>0</v>
      </c>
      <c r="D82" s="104">
        <v>0</v>
      </c>
      <c r="E82" s="104">
        <v>0</v>
      </c>
      <c r="F82" s="104">
        <v>0</v>
      </c>
      <c r="G82" s="104">
        <v>0</v>
      </c>
      <c r="H82" s="104">
        <v>0</v>
      </c>
      <c r="I82" s="104">
        <v>0</v>
      </c>
      <c r="J82" s="104">
        <v>0</v>
      </c>
      <c r="K82" s="104">
        <v>0</v>
      </c>
      <c r="L82" s="104">
        <v>0</v>
      </c>
    </row>
    <row r="83" spans="1:13" x14ac:dyDescent="0.2">
      <c r="A83" s="94"/>
      <c r="B83" s="104"/>
      <c r="C83" s="104"/>
      <c r="D83" s="104"/>
      <c r="E83" s="104"/>
      <c r="F83" s="104"/>
      <c r="G83" s="104"/>
      <c r="H83" s="104"/>
      <c r="I83" s="104"/>
      <c r="J83" s="104"/>
      <c r="K83" s="104"/>
      <c r="L83" s="146"/>
    </row>
    <row r="84" spans="1:13" x14ac:dyDescent="0.2">
      <c r="A84" s="101" t="s">
        <v>172</v>
      </c>
      <c r="B84" s="104">
        <v>7764</v>
      </c>
      <c r="C84" s="104">
        <v>7824</v>
      </c>
      <c r="D84" s="104">
        <v>8438</v>
      </c>
      <c r="E84" s="104">
        <v>8214</v>
      </c>
      <c r="F84" s="104">
        <v>8141</v>
      </c>
      <c r="G84" s="104">
        <v>7246</v>
      </c>
      <c r="H84" s="104">
        <v>6275</v>
      </c>
      <c r="I84" s="104">
        <v>5278</v>
      </c>
      <c r="J84" s="104">
        <v>4276</v>
      </c>
      <c r="K84" s="104">
        <v>2978</v>
      </c>
      <c r="L84" s="146">
        <v>2329</v>
      </c>
    </row>
    <row r="85" spans="1:13" ht="8.25" customHeight="1" x14ac:dyDescent="0.2">
      <c r="A85" s="142"/>
      <c r="B85" s="108"/>
      <c r="C85" s="108"/>
      <c r="D85" s="108"/>
      <c r="E85" s="108"/>
      <c r="F85" s="108"/>
      <c r="G85" s="108"/>
      <c r="H85" s="108"/>
      <c r="I85" s="108"/>
      <c r="J85" s="108"/>
      <c r="K85" s="108"/>
      <c r="L85" s="151"/>
    </row>
    <row r="86" spans="1:13" x14ac:dyDescent="0.2">
      <c r="A86" s="101"/>
      <c r="B86" s="108"/>
      <c r="C86" s="108"/>
      <c r="D86" s="108"/>
      <c r="E86" s="108"/>
      <c r="F86" s="108"/>
      <c r="G86" s="108"/>
      <c r="H86" s="108"/>
      <c r="I86" s="108"/>
      <c r="J86" s="108"/>
      <c r="K86" s="108"/>
      <c r="L86" s="85"/>
    </row>
    <row r="87" spans="1:13" x14ac:dyDescent="0.2">
      <c r="A87" s="142" t="s">
        <v>165</v>
      </c>
      <c r="B87" s="358" t="s">
        <v>173</v>
      </c>
      <c r="C87" s="358"/>
      <c r="D87" s="358"/>
      <c r="E87" s="358"/>
      <c r="F87" s="358"/>
      <c r="G87" s="358"/>
      <c r="H87" s="358"/>
      <c r="I87" s="358"/>
      <c r="J87" s="358"/>
      <c r="K87" s="358"/>
      <c r="L87" s="358"/>
    </row>
    <row r="88" spans="1:13" x14ac:dyDescent="0.2">
      <c r="A88" s="101"/>
      <c r="B88" s="98" t="s">
        <v>112</v>
      </c>
      <c r="C88" s="98" t="s">
        <v>113</v>
      </c>
      <c r="D88" s="98" t="s">
        <v>114</v>
      </c>
      <c r="E88" s="98" t="s">
        <v>115</v>
      </c>
      <c r="F88" s="98" t="s">
        <v>116</v>
      </c>
      <c r="G88" s="98" t="s">
        <v>117</v>
      </c>
      <c r="H88" s="98" t="s">
        <v>118</v>
      </c>
      <c r="I88" s="98" t="s">
        <v>119</v>
      </c>
      <c r="J88" s="98" t="s">
        <v>120</v>
      </c>
      <c r="K88" s="98" t="s">
        <v>121</v>
      </c>
      <c r="L88" s="98" t="s">
        <v>122</v>
      </c>
    </row>
    <row r="89" spans="1:13" ht="16.5" customHeight="1" x14ac:dyDescent="0.2">
      <c r="A89" s="101" t="s">
        <v>167</v>
      </c>
      <c r="B89" s="94"/>
      <c r="C89" s="94"/>
      <c r="D89" s="94"/>
      <c r="E89" s="94"/>
      <c r="F89" s="94"/>
      <c r="G89" s="94"/>
      <c r="H89" s="94"/>
      <c r="I89" s="94"/>
      <c r="J89" s="94"/>
      <c r="K89" s="94"/>
      <c r="M89" s="152"/>
    </row>
    <row r="90" spans="1:13" x14ac:dyDescent="0.2">
      <c r="A90" s="94" t="s">
        <v>71</v>
      </c>
      <c r="B90" s="104">
        <v>3392</v>
      </c>
      <c r="C90" s="104">
        <v>3692</v>
      </c>
      <c r="D90" s="104">
        <v>3659</v>
      </c>
      <c r="E90" s="104">
        <v>3471</v>
      </c>
      <c r="F90" s="104">
        <v>3250</v>
      </c>
      <c r="G90" s="104">
        <v>2705</v>
      </c>
      <c r="H90" s="104">
        <v>2335</v>
      </c>
      <c r="I90" s="104">
        <v>2292</v>
      </c>
      <c r="J90" s="104">
        <v>2043</v>
      </c>
      <c r="K90" s="104">
        <v>1684</v>
      </c>
      <c r="L90" s="104">
        <v>1648</v>
      </c>
    </row>
    <row r="91" spans="1:13" x14ac:dyDescent="0.2">
      <c r="A91" s="105" t="s">
        <v>85</v>
      </c>
      <c r="B91" s="104">
        <v>12426</v>
      </c>
      <c r="C91" s="104">
        <v>12778</v>
      </c>
      <c r="D91" s="104">
        <v>13669</v>
      </c>
      <c r="E91" s="104">
        <v>14420</v>
      </c>
      <c r="F91" s="104">
        <v>14307</v>
      </c>
      <c r="G91" s="104">
        <v>12268</v>
      </c>
      <c r="H91" s="104">
        <v>10107</v>
      </c>
      <c r="I91" s="104">
        <v>8350</v>
      </c>
      <c r="J91" s="104">
        <v>6496</v>
      </c>
      <c r="K91" s="104">
        <v>4926</v>
      </c>
      <c r="L91" s="104">
        <v>3564</v>
      </c>
    </row>
    <row r="92" spans="1:13" x14ac:dyDescent="0.2">
      <c r="A92" s="94" t="s">
        <v>86</v>
      </c>
      <c r="B92" s="104">
        <v>11036</v>
      </c>
      <c r="C92" s="104">
        <v>11361</v>
      </c>
      <c r="D92" s="104">
        <v>11949</v>
      </c>
      <c r="E92" s="104">
        <v>12910</v>
      </c>
      <c r="F92" s="104">
        <v>13968</v>
      </c>
      <c r="G92" s="104">
        <v>12509</v>
      </c>
      <c r="H92" s="104">
        <v>10301</v>
      </c>
      <c r="I92" s="104">
        <v>8713</v>
      </c>
      <c r="J92" s="104">
        <v>6729</v>
      </c>
      <c r="K92" s="104">
        <v>4814</v>
      </c>
      <c r="L92" s="104">
        <v>3740</v>
      </c>
    </row>
    <row r="93" spans="1:13" x14ac:dyDescent="0.2">
      <c r="A93" s="94" t="s">
        <v>87</v>
      </c>
      <c r="B93" s="104">
        <v>3113</v>
      </c>
      <c r="C93" s="104">
        <v>3092</v>
      </c>
      <c r="D93" s="104">
        <v>3112</v>
      </c>
      <c r="E93" s="104">
        <v>3382</v>
      </c>
      <c r="F93" s="104">
        <v>3810</v>
      </c>
      <c r="G93" s="104">
        <v>3663</v>
      </c>
      <c r="H93" s="104">
        <v>2838</v>
      </c>
      <c r="I93" s="104">
        <v>2484</v>
      </c>
      <c r="J93" s="104">
        <v>1993</v>
      </c>
      <c r="K93" s="104">
        <v>1468</v>
      </c>
      <c r="L93" s="104">
        <v>1103</v>
      </c>
    </row>
    <row r="94" spans="1:13" x14ac:dyDescent="0.2">
      <c r="A94" s="94" t="s">
        <v>88</v>
      </c>
      <c r="B94" s="104">
        <v>1115</v>
      </c>
      <c r="C94" s="104">
        <v>1005</v>
      </c>
      <c r="D94" s="104">
        <v>1078</v>
      </c>
      <c r="E94" s="104">
        <v>1068</v>
      </c>
      <c r="F94" s="104">
        <v>1336</v>
      </c>
      <c r="G94" s="104">
        <v>1304</v>
      </c>
      <c r="H94" s="104">
        <v>1163</v>
      </c>
      <c r="I94" s="104">
        <v>987</v>
      </c>
      <c r="J94" s="104">
        <v>747</v>
      </c>
      <c r="K94" s="104">
        <v>575</v>
      </c>
      <c r="L94" s="104">
        <v>463</v>
      </c>
    </row>
    <row r="95" spans="1:13" x14ac:dyDescent="0.2">
      <c r="A95" s="94" t="s">
        <v>76</v>
      </c>
      <c r="B95" s="104">
        <v>484</v>
      </c>
      <c r="C95" s="104">
        <v>525</v>
      </c>
      <c r="D95" s="104">
        <v>513</v>
      </c>
      <c r="E95" s="104">
        <v>570</v>
      </c>
      <c r="F95" s="104">
        <v>690</v>
      </c>
      <c r="G95" s="104">
        <v>786</v>
      </c>
      <c r="H95" s="104">
        <v>748</v>
      </c>
      <c r="I95" s="104">
        <v>699</v>
      </c>
      <c r="J95" s="104">
        <v>616</v>
      </c>
      <c r="K95" s="104">
        <v>456</v>
      </c>
      <c r="L95" s="104">
        <v>347</v>
      </c>
    </row>
    <row r="96" spans="1:13" x14ac:dyDescent="0.2">
      <c r="A96" s="94"/>
      <c r="B96" s="104"/>
      <c r="C96" s="104"/>
      <c r="D96" s="104"/>
      <c r="E96" s="104"/>
      <c r="F96" s="104"/>
      <c r="G96" s="104"/>
      <c r="H96" s="104"/>
      <c r="I96" s="104"/>
      <c r="J96" s="104"/>
      <c r="K96" s="104"/>
      <c r="L96" s="146"/>
    </row>
    <row r="97" spans="1:12" x14ac:dyDescent="0.2">
      <c r="A97" s="101" t="s">
        <v>168</v>
      </c>
      <c r="B97" s="104"/>
      <c r="C97" s="104"/>
      <c r="D97" s="104"/>
      <c r="E97" s="104"/>
      <c r="F97" s="104"/>
      <c r="G97" s="104"/>
      <c r="H97" s="104"/>
      <c r="I97" s="104"/>
      <c r="J97" s="104"/>
      <c r="K97" s="104"/>
      <c r="L97" s="146"/>
    </row>
    <row r="98" spans="1:12" x14ac:dyDescent="0.2">
      <c r="A98" s="94" t="s">
        <v>71</v>
      </c>
      <c r="B98" s="104">
        <v>11847</v>
      </c>
      <c r="C98" s="104">
        <v>12535</v>
      </c>
      <c r="D98" s="104">
        <v>13297</v>
      </c>
      <c r="E98" s="104">
        <v>14110</v>
      </c>
      <c r="F98" s="104">
        <v>13975</v>
      </c>
      <c r="G98" s="104">
        <v>11950</v>
      </c>
      <c r="H98" s="104">
        <v>9881</v>
      </c>
      <c r="I98" s="104">
        <v>8235</v>
      </c>
      <c r="J98" s="104">
        <v>6639</v>
      </c>
      <c r="K98" s="104">
        <v>4967</v>
      </c>
      <c r="L98" s="104">
        <v>3992</v>
      </c>
    </row>
    <row r="99" spans="1:12" x14ac:dyDescent="0.2">
      <c r="A99" s="105" t="s">
        <v>85</v>
      </c>
      <c r="B99" s="104">
        <v>9896</v>
      </c>
      <c r="C99" s="104">
        <v>10220</v>
      </c>
      <c r="D99" s="104">
        <v>10812</v>
      </c>
      <c r="E99" s="104">
        <v>11220</v>
      </c>
      <c r="F99" s="104">
        <v>11854</v>
      </c>
      <c r="G99" s="104">
        <v>10442</v>
      </c>
      <c r="H99" s="104">
        <v>8820</v>
      </c>
      <c r="I99" s="104">
        <v>7474</v>
      </c>
      <c r="J99" s="104">
        <v>5688</v>
      </c>
      <c r="K99" s="104">
        <v>4276</v>
      </c>
      <c r="L99" s="104">
        <v>3178</v>
      </c>
    </row>
    <row r="100" spans="1:12" x14ac:dyDescent="0.2">
      <c r="A100" s="94" t="s">
        <v>86</v>
      </c>
      <c r="B100" s="104">
        <v>6739</v>
      </c>
      <c r="C100" s="104">
        <v>6715</v>
      </c>
      <c r="D100" s="104">
        <v>6862</v>
      </c>
      <c r="E100" s="104">
        <v>7284</v>
      </c>
      <c r="F100" s="104">
        <v>7729</v>
      </c>
      <c r="G100" s="104">
        <v>7035</v>
      </c>
      <c r="H100" s="104">
        <v>5583</v>
      </c>
      <c r="I100" s="104">
        <v>4972</v>
      </c>
      <c r="J100" s="104">
        <v>3939</v>
      </c>
      <c r="K100" s="104">
        <v>2924</v>
      </c>
      <c r="L100" s="104">
        <v>2337</v>
      </c>
    </row>
    <row r="101" spans="1:12" x14ac:dyDescent="0.2">
      <c r="A101" s="94" t="s">
        <v>87</v>
      </c>
      <c r="B101" s="104">
        <v>2092</v>
      </c>
      <c r="C101" s="104">
        <v>1990</v>
      </c>
      <c r="D101" s="104">
        <v>2002</v>
      </c>
      <c r="E101" s="104">
        <v>2132</v>
      </c>
      <c r="F101" s="104">
        <v>2484</v>
      </c>
      <c r="G101" s="104">
        <v>2435</v>
      </c>
      <c r="H101" s="104">
        <v>1913</v>
      </c>
      <c r="I101" s="104">
        <v>1683</v>
      </c>
      <c r="J101" s="104">
        <v>1397</v>
      </c>
      <c r="K101" s="104">
        <v>1032</v>
      </c>
      <c r="L101" s="104">
        <v>771</v>
      </c>
    </row>
    <row r="102" spans="1:12" x14ac:dyDescent="0.2">
      <c r="A102" s="94" t="s">
        <v>88</v>
      </c>
      <c r="B102" s="104">
        <v>713</v>
      </c>
      <c r="C102" s="104">
        <v>668</v>
      </c>
      <c r="D102" s="104">
        <v>704</v>
      </c>
      <c r="E102" s="104">
        <v>703</v>
      </c>
      <c r="F102" s="104">
        <v>894</v>
      </c>
      <c r="G102" s="104">
        <v>829</v>
      </c>
      <c r="H102" s="104">
        <v>801</v>
      </c>
      <c r="I102" s="104">
        <v>677</v>
      </c>
      <c r="J102" s="104">
        <v>540</v>
      </c>
      <c r="K102" s="104">
        <v>398</v>
      </c>
      <c r="L102" s="104">
        <v>344</v>
      </c>
    </row>
    <row r="103" spans="1:12" x14ac:dyDescent="0.2">
      <c r="A103" s="94" t="s">
        <v>76</v>
      </c>
      <c r="B103" s="104">
        <v>279</v>
      </c>
      <c r="C103" s="104">
        <v>325</v>
      </c>
      <c r="D103" s="104">
        <v>303</v>
      </c>
      <c r="E103" s="104">
        <v>372</v>
      </c>
      <c r="F103" s="104">
        <v>425</v>
      </c>
      <c r="G103" s="104">
        <v>544</v>
      </c>
      <c r="H103" s="104">
        <v>494</v>
      </c>
      <c r="I103" s="104">
        <v>484</v>
      </c>
      <c r="J103" s="104">
        <v>421</v>
      </c>
      <c r="K103" s="104">
        <v>326</v>
      </c>
      <c r="L103" s="104">
        <v>243</v>
      </c>
    </row>
    <row r="104" spans="1:12" x14ac:dyDescent="0.2">
      <c r="A104" s="94"/>
      <c r="B104" s="104"/>
      <c r="C104" s="104"/>
      <c r="D104" s="104"/>
      <c r="E104" s="104"/>
      <c r="F104" s="104"/>
      <c r="G104" s="104"/>
      <c r="H104" s="104"/>
      <c r="I104" s="104"/>
      <c r="J104" s="104"/>
      <c r="K104" s="104"/>
      <c r="L104" s="146"/>
    </row>
    <row r="105" spans="1:12" x14ac:dyDescent="0.2">
      <c r="A105" s="101" t="s">
        <v>169</v>
      </c>
      <c r="B105" s="104"/>
      <c r="C105" s="104"/>
      <c r="D105" s="104"/>
      <c r="E105" s="104"/>
      <c r="F105" s="104"/>
      <c r="G105" s="104"/>
      <c r="H105" s="104"/>
      <c r="I105" s="104"/>
      <c r="J105" s="104"/>
      <c r="K105" s="104"/>
      <c r="L105" s="146"/>
    </row>
    <row r="106" spans="1:12" x14ac:dyDescent="0.2">
      <c r="A106" s="94" t="s">
        <v>71</v>
      </c>
      <c r="B106" s="104">
        <v>6916</v>
      </c>
      <c r="C106" s="104">
        <v>7056</v>
      </c>
      <c r="D106" s="104">
        <v>6915</v>
      </c>
      <c r="E106" s="104">
        <v>6650</v>
      </c>
      <c r="F106" s="104">
        <v>6391</v>
      </c>
      <c r="G106" s="104">
        <v>5293</v>
      </c>
      <c r="H106" s="104">
        <v>4484</v>
      </c>
      <c r="I106" s="104">
        <v>4405</v>
      </c>
      <c r="J106" s="104">
        <v>3819</v>
      </c>
      <c r="K106" s="104">
        <v>3240</v>
      </c>
      <c r="L106" s="104">
        <v>3042</v>
      </c>
    </row>
    <row r="107" spans="1:12" x14ac:dyDescent="0.2">
      <c r="A107" s="105" t="s">
        <v>85</v>
      </c>
      <c r="B107" s="104">
        <v>22846</v>
      </c>
      <c r="C107" s="104">
        <v>23763</v>
      </c>
      <c r="D107" s="104">
        <v>25394</v>
      </c>
      <c r="E107" s="104">
        <v>27223</v>
      </c>
      <c r="F107" s="104">
        <v>28795</v>
      </c>
      <c r="G107" s="104">
        <v>26010</v>
      </c>
      <c r="H107" s="104">
        <v>21374</v>
      </c>
      <c r="I107" s="104">
        <v>17792</v>
      </c>
      <c r="J107" s="104">
        <v>13891</v>
      </c>
      <c r="K107" s="104">
        <v>9993</v>
      </c>
      <c r="L107" s="104">
        <v>7148</v>
      </c>
    </row>
    <row r="108" spans="1:12" x14ac:dyDescent="0.2">
      <c r="A108" s="94" t="s">
        <v>86</v>
      </c>
      <c r="B108" s="104">
        <v>1804</v>
      </c>
      <c r="C108" s="104">
        <v>1634</v>
      </c>
      <c r="D108" s="104">
        <v>1671</v>
      </c>
      <c r="E108" s="104">
        <v>1948</v>
      </c>
      <c r="F108" s="104">
        <v>2174</v>
      </c>
      <c r="G108" s="104">
        <v>1932</v>
      </c>
      <c r="H108" s="104">
        <v>1632</v>
      </c>
      <c r="I108" s="104">
        <v>1328</v>
      </c>
      <c r="J108" s="104">
        <v>914</v>
      </c>
      <c r="K108" s="104">
        <v>690</v>
      </c>
      <c r="L108" s="104">
        <v>675</v>
      </c>
    </row>
    <row r="109" spans="1:12" x14ac:dyDescent="0.2">
      <c r="A109" s="94" t="s">
        <v>170</v>
      </c>
      <c r="B109" s="104">
        <v>0</v>
      </c>
      <c r="C109" s="104">
        <v>0</v>
      </c>
      <c r="D109" s="104">
        <v>0</v>
      </c>
      <c r="E109" s="104">
        <v>0</v>
      </c>
      <c r="F109" s="104">
        <v>1</v>
      </c>
      <c r="G109" s="104">
        <v>0</v>
      </c>
      <c r="H109" s="104">
        <v>2</v>
      </c>
      <c r="I109" s="104">
        <v>0</v>
      </c>
      <c r="J109" s="104">
        <v>0</v>
      </c>
      <c r="K109" s="104">
        <v>0</v>
      </c>
      <c r="L109" s="104">
        <v>0</v>
      </c>
    </row>
    <row r="110" spans="1:12" x14ac:dyDescent="0.2">
      <c r="A110" s="94"/>
      <c r="B110" s="104"/>
      <c r="C110" s="104"/>
      <c r="D110" s="104"/>
      <c r="E110" s="104"/>
      <c r="F110" s="104"/>
      <c r="G110" s="104"/>
      <c r="H110" s="104"/>
      <c r="I110" s="104"/>
      <c r="J110" s="104"/>
      <c r="K110" s="104"/>
      <c r="L110" s="104"/>
    </row>
    <row r="111" spans="1:12" x14ac:dyDescent="0.2">
      <c r="A111" s="101" t="s">
        <v>171</v>
      </c>
      <c r="B111" s="104">
        <v>31566</v>
      </c>
      <c r="C111" s="104">
        <v>32453</v>
      </c>
      <c r="D111" s="104">
        <v>33980</v>
      </c>
      <c r="E111" s="104">
        <v>35821</v>
      </c>
      <c r="F111" s="104">
        <v>37361</v>
      </c>
      <c r="G111" s="104">
        <v>33235</v>
      </c>
      <c r="H111" s="104">
        <v>27492</v>
      </c>
      <c r="I111" s="104">
        <v>23525</v>
      </c>
      <c r="J111" s="104">
        <v>18624</v>
      </c>
      <c r="K111" s="104">
        <v>13923</v>
      </c>
      <c r="L111" s="104">
        <v>10865</v>
      </c>
    </row>
    <row r="112" spans="1:12" x14ac:dyDescent="0.2">
      <c r="A112" s="107"/>
      <c r="B112" s="108"/>
      <c r="C112" s="108"/>
      <c r="D112" s="108"/>
      <c r="E112" s="108"/>
      <c r="F112" s="108"/>
      <c r="G112" s="108"/>
      <c r="H112" s="108"/>
      <c r="I112" s="108"/>
      <c r="J112" s="108"/>
      <c r="K112" s="107"/>
      <c r="L112" s="109"/>
    </row>
    <row r="113" spans="1:12" s="148" customFormat="1" x14ac:dyDescent="0.2">
      <c r="A113" s="94"/>
      <c r="B113" s="104"/>
      <c r="C113" s="104"/>
      <c r="D113" s="104"/>
      <c r="E113" s="104"/>
      <c r="F113" s="104"/>
      <c r="G113" s="104"/>
      <c r="H113" s="104"/>
      <c r="I113" s="104"/>
      <c r="J113" s="104"/>
      <c r="K113" s="94"/>
      <c r="L113" s="93"/>
    </row>
    <row r="114" spans="1:12" x14ac:dyDescent="0.2">
      <c r="A114" s="147" t="s">
        <v>125</v>
      </c>
      <c r="B114" s="98" t="s">
        <v>112</v>
      </c>
      <c r="C114" s="98" t="s">
        <v>113</v>
      </c>
      <c r="D114" s="98" t="s">
        <v>114</v>
      </c>
      <c r="E114" s="98" t="s">
        <v>115</v>
      </c>
      <c r="F114" s="98" t="s">
        <v>116</v>
      </c>
      <c r="G114" s="98" t="s">
        <v>117</v>
      </c>
      <c r="H114" s="98" t="s">
        <v>118</v>
      </c>
      <c r="I114" s="98" t="s">
        <v>119</v>
      </c>
      <c r="J114" s="98" t="s">
        <v>120</v>
      </c>
      <c r="K114" s="98" t="s">
        <v>121</v>
      </c>
      <c r="L114" s="98" t="s">
        <v>122</v>
      </c>
    </row>
    <row r="115" spans="1:12" x14ac:dyDescent="0.2">
      <c r="A115" s="111"/>
      <c r="B115" s="149"/>
      <c r="C115" s="149"/>
      <c r="D115" s="149"/>
      <c r="E115" s="149"/>
      <c r="F115" s="149"/>
      <c r="G115" s="149"/>
      <c r="H115" s="149"/>
      <c r="I115" s="149"/>
      <c r="J115" s="149"/>
      <c r="K115" s="149"/>
      <c r="L115" s="150"/>
    </row>
    <row r="116" spans="1:12" x14ac:dyDescent="0.2">
      <c r="A116" s="101" t="s">
        <v>167</v>
      </c>
      <c r="B116" s="94"/>
      <c r="C116" s="94"/>
      <c r="D116" s="94"/>
      <c r="E116" s="94"/>
      <c r="F116" s="94"/>
      <c r="G116" s="94"/>
      <c r="H116" s="94"/>
      <c r="I116" s="94"/>
      <c r="J116" s="94"/>
      <c r="K116" s="94"/>
    </row>
    <row r="117" spans="1:12" x14ac:dyDescent="0.2">
      <c r="A117" s="94" t="s">
        <v>71</v>
      </c>
      <c r="B117" s="104">
        <v>2712</v>
      </c>
      <c r="C117" s="104">
        <v>2933</v>
      </c>
      <c r="D117" s="104">
        <v>2883</v>
      </c>
      <c r="E117" s="104">
        <v>2690</v>
      </c>
      <c r="F117" s="104">
        <v>2492</v>
      </c>
      <c r="G117" s="104">
        <v>2085</v>
      </c>
      <c r="H117" s="104">
        <v>1752</v>
      </c>
      <c r="I117" s="104">
        <v>1721</v>
      </c>
      <c r="J117" s="104">
        <v>1557</v>
      </c>
      <c r="K117" s="104">
        <v>1268</v>
      </c>
      <c r="L117" s="104">
        <v>1218</v>
      </c>
    </row>
    <row r="118" spans="1:12" x14ac:dyDescent="0.2">
      <c r="A118" s="105" t="s">
        <v>85</v>
      </c>
      <c r="B118" s="104">
        <v>10277</v>
      </c>
      <c r="C118" s="104">
        <v>10323</v>
      </c>
      <c r="D118" s="104">
        <v>10889</v>
      </c>
      <c r="E118" s="104">
        <v>11396</v>
      </c>
      <c r="F118" s="104">
        <v>11206</v>
      </c>
      <c r="G118" s="104">
        <v>9616</v>
      </c>
      <c r="H118" s="104">
        <v>7836</v>
      </c>
      <c r="I118" s="104">
        <v>6455</v>
      </c>
      <c r="J118" s="104">
        <v>5080</v>
      </c>
      <c r="K118" s="104">
        <v>3808</v>
      </c>
      <c r="L118" s="104">
        <v>2716</v>
      </c>
    </row>
    <row r="119" spans="1:12" x14ac:dyDescent="0.2">
      <c r="A119" s="94" t="s">
        <v>86</v>
      </c>
      <c r="B119" s="104">
        <v>9590</v>
      </c>
      <c r="C119" s="104">
        <v>9529</v>
      </c>
      <c r="D119" s="104">
        <v>9948</v>
      </c>
      <c r="E119" s="104">
        <v>10550</v>
      </c>
      <c r="F119" s="104">
        <v>11273</v>
      </c>
      <c r="G119" s="104">
        <v>10159</v>
      </c>
      <c r="H119" s="104">
        <v>8308</v>
      </c>
      <c r="I119" s="104">
        <v>7083</v>
      </c>
      <c r="J119" s="104">
        <v>5316</v>
      </c>
      <c r="K119" s="104">
        <v>3865</v>
      </c>
      <c r="L119" s="104">
        <v>3048</v>
      </c>
    </row>
    <row r="120" spans="1:12" x14ac:dyDescent="0.2">
      <c r="A120" s="94" t="s">
        <v>87</v>
      </c>
      <c r="B120" s="104">
        <v>2781</v>
      </c>
      <c r="C120" s="104">
        <v>2728</v>
      </c>
      <c r="D120" s="104">
        <v>2667</v>
      </c>
      <c r="E120" s="104">
        <v>2877</v>
      </c>
      <c r="F120" s="104">
        <v>3206</v>
      </c>
      <c r="G120" s="104">
        <v>3037</v>
      </c>
      <c r="H120" s="104">
        <v>2372</v>
      </c>
      <c r="I120" s="104">
        <v>2124</v>
      </c>
      <c r="J120" s="104">
        <v>1679</v>
      </c>
      <c r="K120" s="104">
        <v>1241</v>
      </c>
      <c r="L120" s="104">
        <v>917</v>
      </c>
    </row>
    <row r="121" spans="1:12" x14ac:dyDescent="0.2">
      <c r="A121" s="94" t="s">
        <v>88</v>
      </c>
      <c r="B121" s="104">
        <v>1018</v>
      </c>
      <c r="C121" s="104">
        <v>893</v>
      </c>
      <c r="D121" s="104">
        <v>962</v>
      </c>
      <c r="E121" s="104">
        <v>936</v>
      </c>
      <c r="F121" s="104">
        <v>1148</v>
      </c>
      <c r="G121" s="104">
        <v>1130</v>
      </c>
      <c r="H121" s="104">
        <v>986</v>
      </c>
      <c r="I121" s="104">
        <v>826</v>
      </c>
      <c r="J121" s="104">
        <v>632</v>
      </c>
      <c r="K121" s="104">
        <v>513</v>
      </c>
      <c r="L121" s="104">
        <v>408</v>
      </c>
    </row>
    <row r="122" spans="1:12" x14ac:dyDescent="0.2">
      <c r="A122" s="94" t="s">
        <v>76</v>
      </c>
      <c r="B122" s="104">
        <v>440</v>
      </c>
      <c r="C122" s="104">
        <v>474</v>
      </c>
      <c r="D122" s="104">
        <v>451</v>
      </c>
      <c r="E122" s="104">
        <v>509</v>
      </c>
      <c r="F122" s="104">
        <v>634</v>
      </c>
      <c r="G122" s="104">
        <v>691</v>
      </c>
      <c r="H122" s="104">
        <v>641</v>
      </c>
      <c r="I122" s="104">
        <v>603</v>
      </c>
      <c r="J122" s="104">
        <v>527</v>
      </c>
      <c r="K122" s="104">
        <v>396</v>
      </c>
      <c r="L122" s="104">
        <v>296</v>
      </c>
    </row>
    <row r="123" spans="1:12" x14ac:dyDescent="0.2">
      <c r="A123" s="94"/>
      <c r="B123" s="104"/>
      <c r="C123" s="104"/>
      <c r="D123" s="104"/>
      <c r="E123" s="104"/>
      <c r="F123" s="104"/>
      <c r="G123" s="104"/>
      <c r="H123" s="104"/>
      <c r="I123" s="104"/>
      <c r="J123" s="104"/>
      <c r="K123" s="104"/>
      <c r="L123" s="146"/>
    </row>
    <row r="124" spans="1:12" x14ac:dyDescent="0.2">
      <c r="A124" s="101" t="s">
        <v>168</v>
      </c>
      <c r="B124" s="104"/>
      <c r="C124" s="104"/>
      <c r="D124" s="104"/>
      <c r="E124" s="104"/>
      <c r="F124" s="104"/>
      <c r="G124" s="104"/>
      <c r="H124" s="104"/>
      <c r="I124" s="104"/>
      <c r="J124" s="104"/>
      <c r="K124" s="104"/>
      <c r="L124" s="146"/>
    </row>
    <row r="125" spans="1:12" x14ac:dyDescent="0.2">
      <c r="A125" s="94" t="s">
        <v>71</v>
      </c>
      <c r="B125" s="104">
        <v>9640</v>
      </c>
      <c r="C125" s="104">
        <v>9999</v>
      </c>
      <c r="D125" s="104">
        <v>10464</v>
      </c>
      <c r="E125" s="104">
        <v>11041</v>
      </c>
      <c r="F125" s="104">
        <v>10785</v>
      </c>
      <c r="G125" s="104">
        <v>9258</v>
      </c>
      <c r="H125" s="104">
        <v>7541</v>
      </c>
      <c r="I125" s="104">
        <v>6236</v>
      </c>
      <c r="J125" s="104">
        <v>5097</v>
      </c>
      <c r="K125" s="104">
        <v>3766</v>
      </c>
      <c r="L125" s="104">
        <v>2965</v>
      </c>
    </row>
    <row r="126" spans="1:12" x14ac:dyDescent="0.2">
      <c r="A126" s="105" t="s">
        <v>85</v>
      </c>
      <c r="B126" s="104">
        <v>8451</v>
      </c>
      <c r="C126" s="104">
        <v>8482</v>
      </c>
      <c r="D126" s="104">
        <v>8883</v>
      </c>
      <c r="E126" s="104">
        <v>9085</v>
      </c>
      <c r="F126" s="104">
        <v>9514</v>
      </c>
      <c r="G126" s="104">
        <v>8421</v>
      </c>
      <c r="H126" s="104">
        <v>7040</v>
      </c>
      <c r="I126" s="104">
        <v>5995</v>
      </c>
      <c r="J126" s="104">
        <v>4484</v>
      </c>
      <c r="K126" s="104">
        <v>3399</v>
      </c>
      <c r="L126" s="104">
        <v>2537</v>
      </c>
    </row>
    <row r="127" spans="1:12" x14ac:dyDescent="0.2">
      <c r="A127" s="94" t="s">
        <v>86</v>
      </c>
      <c r="B127" s="104">
        <v>5945</v>
      </c>
      <c r="C127" s="104">
        <v>5751</v>
      </c>
      <c r="D127" s="104">
        <v>5833</v>
      </c>
      <c r="E127" s="104">
        <v>6051</v>
      </c>
      <c r="F127" s="104">
        <v>6392</v>
      </c>
      <c r="G127" s="104">
        <v>5794</v>
      </c>
      <c r="H127" s="104">
        <v>4589</v>
      </c>
      <c r="I127" s="104">
        <v>4165</v>
      </c>
      <c r="J127" s="104">
        <v>3206</v>
      </c>
      <c r="K127" s="104">
        <v>2386</v>
      </c>
      <c r="L127" s="104">
        <v>1944</v>
      </c>
    </row>
    <row r="128" spans="1:12" x14ac:dyDescent="0.2">
      <c r="A128" s="94" t="s">
        <v>87</v>
      </c>
      <c r="B128" s="104">
        <v>1883</v>
      </c>
      <c r="C128" s="104">
        <v>1760</v>
      </c>
      <c r="D128" s="104">
        <v>1729</v>
      </c>
      <c r="E128" s="104">
        <v>1823</v>
      </c>
      <c r="F128" s="104">
        <v>2098</v>
      </c>
      <c r="G128" s="104">
        <v>2031</v>
      </c>
      <c r="H128" s="104">
        <v>1624</v>
      </c>
      <c r="I128" s="104">
        <v>1436</v>
      </c>
      <c r="J128" s="104">
        <v>1189</v>
      </c>
      <c r="K128" s="104">
        <v>903</v>
      </c>
      <c r="L128" s="104">
        <v>649</v>
      </c>
    </row>
    <row r="129" spans="1:12" x14ac:dyDescent="0.2">
      <c r="A129" s="94" t="s">
        <v>88</v>
      </c>
      <c r="B129" s="104">
        <v>649</v>
      </c>
      <c r="C129" s="104">
        <v>596</v>
      </c>
      <c r="D129" s="104">
        <v>627</v>
      </c>
      <c r="E129" s="104">
        <v>634</v>
      </c>
      <c r="F129" s="104">
        <v>776</v>
      </c>
      <c r="G129" s="104">
        <v>732</v>
      </c>
      <c r="H129" s="104">
        <v>671</v>
      </c>
      <c r="I129" s="104">
        <v>554</v>
      </c>
      <c r="J129" s="104">
        <v>463</v>
      </c>
      <c r="K129" s="104">
        <v>351</v>
      </c>
      <c r="L129" s="104">
        <v>300</v>
      </c>
    </row>
    <row r="130" spans="1:12" x14ac:dyDescent="0.2">
      <c r="A130" s="94" t="s">
        <v>76</v>
      </c>
      <c r="B130" s="104">
        <v>250</v>
      </c>
      <c r="C130" s="104">
        <v>292</v>
      </c>
      <c r="D130" s="104">
        <v>264</v>
      </c>
      <c r="E130" s="104">
        <v>324</v>
      </c>
      <c r="F130" s="104">
        <v>394</v>
      </c>
      <c r="G130" s="104">
        <v>482</v>
      </c>
      <c r="H130" s="104">
        <v>430</v>
      </c>
      <c r="I130" s="104">
        <v>426</v>
      </c>
      <c r="J130" s="104">
        <v>352</v>
      </c>
      <c r="K130" s="104">
        <v>286</v>
      </c>
      <c r="L130" s="104">
        <v>208</v>
      </c>
    </row>
    <row r="131" spans="1:12" x14ac:dyDescent="0.2">
      <c r="A131" s="94"/>
      <c r="B131" s="104"/>
      <c r="C131" s="104"/>
      <c r="D131" s="104"/>
      <c r="E131" s="104"/>
      <c r="F131" s="104"/>
      <c r="G131" s="104"/>
      <c r="H131" s="104"/>
      <c r="I131" s="104"/>
      <c r="J131" s="104"/>
      <c r="K131" s="104"/>
      <c r="L131" s="146"/>
    </row>
    <row r="132" spans="1:12" x14ac:dyDescent="0.2">
      <c r="A132" s="101" t="s">
        <v>169</v>
      </c>
      <c r="B132" s="104"/>
      <c r="C132" s="104"/>
      <c r="D132" s="104"/>
      <c r="E132" s="104"/>
      <c r="F132" s="104"/>
      <c r="G132" s="104"/>
      <c r="H132" s="104"/>
      <c r="I132" s="104"/>
      <c r="J132" s="104"/>
      <c r="K132" s="104"/>
      <c r="L132" s="146"/>
    </row>
    <row r="133" spans="1:12" x14ac:dyDescent="0.2">
      <c r="A133" s="94" t="s">
        <v>71</v>
      </c>
      <c r="B133" s="104">
        <v>5777</v>
      </c>
      <c r="C133" s="104">
        <v>5722</v>
      </c>
      <c r="D133" s="104">
        <v>5602</v>
      </c>
      <c r="E133" s="104">
        <v>5317</v>
      </c>
      <c r="F133" s="104">
        <v>5074</v>
      </c>
      <c r="G133" s="104">
        <v>4214</v>
      </c>
      <c r="H133" s="104">
        <v>3542</v>
      </c>
      <c r="I133" s="104">
        <v>3444</v>
      </c>
      <c r="J133" s="104">
        <v>2999</v>
      </c>
      <c r="K133" s="104">
        <v>2549</v>
      </c>
      <c r="L133" s="104">
        <v>2355</v>
      </c>
    </row>
    <row r="134" spans="1:12" x14ac:dyDescent="0.2">
      <c r="A134" s="105" t="s">
        <v>85</v>
      </c>
      <c r="B134" s="104">
        <v>19392</v>
      </c>
      <c r="C134" s="104">
        <v>19708</v>
      </c>
      <c r="D134" s="104">
        <v>20746</v>
      </c>
      <c r="E134" s="104">
        <v>21987</v>
      </c>
      <c r="F134" s="104">
        <v>23051</v>
      </c>
      <c r="G134" s="104">
        <v>20881</v>
      </c>
      <c r="H134" s="104">
        <v>16956</v>
      </c>
      <c r="I134" s="104">
        <v>14266</v>
      </c>
      <c r="J134" s="104">
        <v>11020</v>
      </c>
      <c r="K134" s="104">
        <v>7953</v>
      </c>
      <c r="L134" s="104">
        <v>5698</v>
      </c>
    </row>
    <row r="135" spans="1:12" x14ac:dyDescent="0.2">
      <c r="A135" s="94" t="s">
        <v>86</v>
      </c>
      <c r="B135" s="104">
        <v>1649</v>
      </c>
      <c r="C135" s="104">
        <v>1450</v>
      </c>
      <c r="D135" s="104">
        <v>1452</v>
      </c>
      <c r="E135" s="104">
        <v>1654</v>
      </c>
      <c r="F135" s="104">
        <v>1833</v>
      </c>
      <c r="G135" s="104">
        <v>1623</v>
      </c>
      <c r="H135" s="104">
        <v>1395</v>
      </c>
      <c r="I135" s="104">
        <v>1102</v>
      </c>
      <c r="J135" s="104">
        <v>772</v>
      </c>
      <c r="K135" s="104">
        <v>589</v>
      </c>
      <c r="L135" s="104">
        <v>550</v>
      </c>
    </row>
    <row r="136" spans="1:12" x14ac:dyDescent="0.2">
      <c r="A136" s="94" t="s">
        <v>170</v>
      </c>
      <c r="B136" s="104">
        <v>0</v>
      </c>
      <c r="C136" s="104">
        <v>0</v>
      </c>
      <c r="D136" s="104">
        <v>0</v>
      </c>
      <c r="E136" s="104">
        <v>0</v>
      </c>
      <c r="F136" s="104">
        <v>1</v>
      </c>
      <c r="G136" s="104">
        <v>0</v>
      </c>
      <c r="H136" s="104">
        <v>2</v>
      </c>
      <c r="I136" s="104">
        <v>0</v>
      </c>
      <c r="J136" s="104">
        <v>0</v>
      </c>
      <c r="K136" s="104">
        <v>0</v>
      </c>
      <c r="L136" s="104">
        <v>0</v>
      </c>
    </row>
    <row r="137" spans="1:12" x14ac:dyDescent="0.2">
      <c r="A137" s="94"/>
      <c r="B137" s="104"/>
      <c r="C137" s="104"/>
      <c r="D137" s="104"/>
      <c r="E137" s="104"/>
      <c r="F137" s="104"/>
      <c r="G137" s="104"/>
      <c r="H137" s="104"/>
      <c r="I137" s="104"/>
      <c r="J137" s="104"/>
      <c r="K137" s="104"/>
      <c r="L137" s="146"/>
    </row>
    <row r="138" spans="1:12" x14ac:dyDescent="0.2">
      <c r="A138" s="101" t="s">
        <v>172</v>
      </c>
      <c r="B138" s="104">
        <v>26818</v>
      </c>
      <c r="C138" s="104">
        <v>26880</v>
      </c>
      <c r="D138" s="104">
        <v>27800</v>
      </c>
      <c r="E138" s="104">
        <v>28958</v>
      </c>
      <c r="F138" s="104">
        <v>29959</v>
      </c>
      <c r="G138" s="104">
        <v>26718</v>
      </c>
      <c r="H138" s="104">
        <v>21895</v>
      </c>
      <c r="I138" s="104">
        <v>18812</v>
      </c>
      <c r="J138" s="104">
        <v>14791</v>
      </c>
      <c r="K138" s="104">
        <v>11091</v>
      </c>
      <c r="L138" s="146">
        <v>8603</v>
      </c>
    </row>
    <row r="139" spans="1:12" x14ac:dyDescent="0.2">
      <c r="A139" s="142"/>
      <c r="B139" s="108"/>
      <c r="C139" s="108"/>
      <c r="D139" s="108"/>
      <c r="E139" s="108"/>
      <c r="F139" s="108"/>
      <c r="G139" s="108"/>
      <c r="H139" s="108"/>
      <c r="I139" s="108"/>
      <c r="J139" s="108"/>
      <c r="K139" s="108"/>
      <c r="L139" s="109"/>
    </row>
    <row r="140" spans="1:12" s="148" customFormat="1" x14ac:dyDescent="0.2">
      <c r="A140" s="101"/>
      <c r="B140" s="104"/>
      <c r="C140" s="104"/>
      <c r="D140" s="104"/>
      <c r="E140" s="104"/>
      <c r="F140" s="104"/>
      <c r="G140" s="104"/>
      <c r="H140" s="104"/>
      <c r="I140" s="104"/>
      <c r="J140" s="104"/>
      <c r="K140" s="104"/>
      <c r="L140" s="93"/>
    </row>
    <row r="141" spans="1:12" x14ac:dyDescent="0.2">
      <c r="A141" s="147" t="s">
        <v>126</v>
      </c>
      <c r="B141" s="98" t="s">
        <v>112</v>
      </c>
      <c r="C141" s="98" t="s">
        <v>113</v>
      </c>
      <c r="D141" s="98" t="s">
        <v>114</v>
      </c>
      <c r="E141" s="98" t="s">
        <v>115</v>
      </c>
      <c r="F141" s="98" t="s">
        <v>116</v>
      </c>
      <c r="G141" s="98" t="s">
        <v>117</v>
      </c>
      <c r="H141" s="98" t="s">
        <v>118</v>
      </c>
      <c r="I141" s="98" t="s">
        <v>119</v>
      </c>
      <c r="J141" s="98" t="s">
        <v>120</v>
      </c>
      <c r="K141" s="98" t="s">
        <v>121</v>
      </c>
      <c r="L141" s="98" t="s">
        <v>122</v>
      </c>
    </row>
    <row r="142" spans="1:12" x14ac:dyDescent="0.2">
      <c r="A142" s="111"/>
      <c r="B142" s="149"/>
      <c r="C142" s="149"/>
      <c r="D142" s="149"/>
      <c r="E142" s="149"/>
      <c r="F142" s="149"/>
      <c r="G142" s="149"/>
      <c r="H142" s="149"/>
      <c r="I142" s="149"/>
      <c r="J142" s="149"/>
      <c r="K142" s="149"/>
      <c r="L142" s="150"/>
    </row>
    <row r="143" spans="1:12" x14ac:dyDescent="0.2">
      <c r="A143" s="101" t="s">
        <v>167</v>
      </c>
      <c r="B143" s="94"/>
      <c r="C143" s="94"/>
      <c r="D143" s="94"/>
      <c r="E143" s="94"/>
      <c r="F143" s="94"/>
      <c r="G143" s="94"/>
      <c r="H143" s="94"/>
      <c r="I143" s="94"/>
      <c r="J143" s="94"/>
      <c r="K143" s="94"/>
    </row>
    <row r="144" spans="1:12" x14ac:dyDescent="0.2">
      <c r="A144" s="94" t="s">
        <v>71</v>
      </c>
      <c r="B144" s="104">
        <v>671</v>
      </c>
      <c r="C144" s="104">
        <v>740</v>
      </c>
      <c r="D144" s="104">
        <v>763</v>
      </c>
      <c r="E144" s="104">
        <v>771</v>
      </c>
      <c r="F144" s="104">
        <v>741</v>
      </c>
      <c r="G144" s="104">
        <v>615</v>
      </c>
      <c r="H144" s="104">
        <v>574</v>
      </c>
      <c r="I144" s="104">
        <v>562</v>
      </c>
      <c r="J144" s="104">
        <v>476</v>
      </c>
      <c r="K144" s="104">
        <v>392</v>
      </c>
      <c r="L144" s="104">
        <v>422</v>
      </c>
    </row>
    <row r="145" spans="1:12" x14ac:dyDescent="0.2">
      <c r="A145" s="105" t="s">
        <v>85</v>
      </c>
      <c r="B145" s="104">
        <v>2148</v>
      </c>
      <c r="C145" s="104">
        <v>2452</v>
      </c>
      <c r="D145" s="104">
        <v>2768</v>
      </c>
      <c r="E145" s="104">
        <v>3016</v>
      </c>
      <c r="F145" s="104">
        <v>3073</v>
      </c>
      <c r="G145" s="104">
        <v>2631</v>
      </c>
      <c r="H145" s="104">
        <v>2249</v>
      </c>
      <c r="I145" s="104">
        <v>1876</v>
      </c>
      <c r="J145" s="104">
        <v>1402</v>
      </c>
      <c r="K145" s="104">
        <v>1101</v>
      </c>
      <c r="L145" s="104">
        <v>826</v>
      </c>
    </row>
    <row r="146" spans="1:12" x14ac:dyDescent="0.2">
      <c r="A146" s="94" t="s">
        <v>86</v>
      </c>
      <c r="B146" s="104">
        <v>1445</v>
      </c>
      <c r="C146" s="104">
        <v>1832</v>
      </c>
      <c r="D146" s="104">
        <v>1999</v>
      </c>
      <c r="E146" s="104">
        <v>2357</v>
      </c>
      <c r="F146" s="104">
        <v>2690</v>
      </c>
      <c r="G146" s="104">
        <v>2338</v>
      </c>
      <c r="H146" s="104">
        <v>1970</v>
      </c>
      <c r="I146" s="104">
        <v>1618</v>
      </c>
      <c r="J146" s="104">
        <v>1393</v>
      </c>
      <c r="K146" s="104">
        <v>931</v>
      </c>
      <c r="L146" s="104">
        <v>674</v>
      </c>
    </row>
    <row r="147" spans="1:12" x14ac:dyDescent="0.2">
      <c r="A147" s="94" t="s">
        <v>87</v>
      </c>
      <c r="B147" s="104">
        <v>332</v>
      </c>
      <c r="C147" s="104">
        <v>364</v>
      </c>
      <c r="D147" s="104">
        <v>445</v>
      </c>
      <c r="E147" s="104">
        <v>505</v>
      </c>
      <c r="F147" s="104">
        <v>602</v>
      </c>
      <c r="G147" s="104">
        <v>623</v>
      </c>
      <c r="H147" s="104">
        <v>461</v>
      </c>
      <c r="I147" s="104">
        <v>357</v>
      </c>
      <c r="J147" s="104">
        <v>312</v>
      </c>
      <c r="K147" s="104">
        <v>213</v>
      </c>
      <c r="L147" s="104">
        <v>178</v>
      </c>
    </row>
    <row r="148" spans="1:12" x14ac:dyDescent="0.2">
      <c r="A148" s="94" t="s">
        <v>88</v>
      </c>
      <c r="B148" s="104">
        <v>97</v>
      </c>
      <c r="C148" s="104">
        <v>112</v>
      </c>
      <c r="D148" s="104">
        <v>116</v>
      </c>
      <c r="E148" s="104">
        <v>132</v>
      </c>
      <c r="F148" s="104">
        <v>188</v>
      </c>
      <c r="G148" s="104">
        <v>174</v>
      </c>
      <c r="H148" s="104">
        <v>177</v>
      </c>
      <c r="I148" s="104">
        <v>160</v>
      </c>
      <c r="J148" s="104">
        <v>115</v>
      </c>
      <c r="K148" s="104">
        <v>60</v>
      </c>
      <c r="L148" s="104">
        <v>51</v>
      </c>
    </row>
    <row r="149" spans="1:12" x14ac:dyDescent="0.2">
      <c r="A149" s="94" t="s">
        <v>76</v>
      </c>
      <c r="B149" s="104">
        <v>44</v>
      </c>
      <c r="C149" s="104">
        <v>51</v>
      </c>
      <c r="D149" s="104">
        <v>62</v>
      </c>
      <c r="E149" s="104">
        <v>61</v>
      </c>
      <c r="F149" s="104">
        <v>56</v>
      </c>
      <c r="G149" s="104">
        <v>95</v>
      </c>
      <c r="H149" s="104">
        <v>107</v>
      </c>
      <c r="I149" s="104">
        <v>95</v>
      </c>
      <c r="J149" s="104">
        <v>88</v>
      </c>
      <c r="K149" s="104">
        <v>59</v>
      </c>
      <c r="L149" s="104">
        <v>50</v>
      </c>
    </row>
    <row r="150" spans="1:12" x14ac:dyDescent="0.2">
      <c r="A150" s="94"/>
      <c r="B150" s="104"/>
      <c r="C150" s="104"/>
      <c r="D150" s="104"/>
      <c r="E150" s="104"/>
      <c r="F150" s="104"/>
      <c r="G150" s="104"/>
      <c r="H150" s="104"/>
      <c r="I150" s="104"/>
      <c r="J150" s="104"/>
      <c r="K150" s="104"/>
      <c r="L150" s="146"/>
    </row>
    <row r="151" spans="1:12" x14ac:dyDescent="0.2">
      <c r="A151" s="101" t="s">
        <v>168</v>
      </c>
      <c r="B151" s="104"/>
      <c r="C151" s="104"/>
      <c r="D151" s="104"/>
      <c r="E151" s="104"/>
      <c r="F151" s="104"/>
      <c r="G151" s="104"/>
      <c r="H151" s="104"/>
      <c r="I151" s="104"/>
      <c r="J151" s="104"/>
      <c r="K151" s="104"/>
      <c r="L151" s="146"/>
    </row>
    <row r="152" spans="1:12" x14ac:dyDescent="0.2">
      <c r="A152" s="94" t="s">
        <v>71</v>
      </c>
      <c r="B152" s="104">
        <v>2197</v>
      </c>
      <c r="C152" s="104">
        <v>2515</v>
      </c>
      <c r="D152" s="104">
        <v>2812</v>
      </c>
      <c r="E152" s="104">
        <v>3052</v>
      </c>
      <c r="F152" s="104">
        <v>3153</v>
      </c>
      <c r="G152" s="104">
        <v>2669</v>
      </c>
      <c r="H152" s="104">
        <v>2314</v>
      </c>
      <c r="I152" s="104">
        <v>1975</v>
      </c>
      <c r="J152" s="104">
        <v>1523</v>
      </c>
      <c r="K152" s="104">
        <v>1166</v>
      </c>
      <c r="L152" s="104">
        <v>1002</v>
      </c>
    </row>
    <row r="153" spans="1:12" x14ac:dyDescent="0.2">
      <c r="A153" s="105" t="s">
        <v>85</v>
      </c>
      <c r="B153" s="104">
        <v>1445</v>
      </c>
      <c r="C153" s="104">
        <v>1737</v>
      </c>
      <c r="D153" s="104">
        <v>1923</v>
      </c>
      <c r="E153" s="104">
        <v>2131</v>
      </c>
      <c r="F153" s="104">
        <v>2330</v>
      </c>
      <c r="G153" s="104">
        <v>2010</v>
      </c>
      <c r="H153" s="104">
        <v>1761</v>
      </c>
      <c r="I153" s="104">
        <v>1469</v>
      </c>
      <c r="J153" s="104">
        <v>1184</v>
      </c>
      <c r="K153" s="104">
        <v>863</v>
      </c>
      <c r="L153" s="104">
        <v>625</v>
      </c>
    </row>
    <row r="154" spans="1:12" x14ac:dyDescent="0.2">
      <c r="A154" s="94" t="s">
        <v>86</v>
      </c>
      <c r="B154" s="104">
        <v>793</v>
      </c>
      <c r="C154" s="104">
        <v>964</v>
      </c>
      <c r="D154" s="104">
        <v>1029</v>
      </c>
      <c r="E154" s="104">
        <v>1233</v>
      </c>
      <c r="F154" s="104">
        <v>1332</v>
      </c>
      <c r="G154" s="104">
        <v>1234</v>
      </c>
      <c r="H154" s="104">
        <v>983</v>
      </c>
      <c r="I154" s="104">
        <v>800</v>
      </c>
      <c r="J154" s="104">
        <v>727</v>
      </c>
      <c r="K154" s="104">
        <v>519</v>
      </c>
      <c r="L154" s="104">
        <v>384</v>
      </c>
    </row>
    <row r="155" spans="1:12" x14ac:dyDescent="0.2">
      <c r="A155" s="94" t="s">
        <v>87</v>
      </c>
      <c r="B155" s="104">
        <v>209</v>
      </c>
      <c r="C155" s="104">
        <v>230</v>
      </c>
      <c r="D155" s="104">
        <v>273</v>
      </c>
      <c r="E155" s="104">
        <v>309</v>
      </c>
      <c r="F155" s="104">
        <v>386</v>
      </c>
      <c r="G155" s="104">
        <v>404</v>
      </c>
      <c r="H155" s="104">
        <v>286</v>
      </c>
      <c r="I155" s="104">
        <v>245</v>
      </c>
      <c r="J155" s="104">
        <v>207</v>
      </c>
      <c r="K155" s="104">
        <v>122</v>
      </c>
      <c r="L155" s="104">
        <v>114</v>
      </c>
    </row>
    <row r="156" spans="1:12" x14ac:dyDescent="0.2">
      <c r="A156" s="94" t="s">
        <v>88</v>
      </c>
      <c r="B156" s="104">
        <v>64</v>
      </c>
      <c r="C156" s="104">
        <v>72</v>
      </c>
      <c r="D156" s="104">
        <v>77</v>
      </c>
      <c r="E156" s="104">
        <v>69</v>
      </c>
      <c r="F156" s="104">
        <v>118</v>
      </c>
      <c r="G156" s="104">
        <v>97</v>
      </c>
      <c r="H156" s="104">
        <v>130</v>
      </c>
      <c r="I156" s="104">
        <v>121</v>
      </c>
      <c r="J156" s="104">
        <v>77</v>
      </c>
      <c r="K156" s="104">
        <v>47</v>
      </c>
      <c r="L156" s="104">
        <v>41</v>
      </c>
    </row>
    <row r="157" spans="1:12" x14ac:dyDescent="0.2">
      <c r="A157" s="94" t="s">
        <v>76</v>
      </c>
      <c r="B157" s="104">
        <v>29</v>
      </c>
      <c r="C157" s="104">
        <v>33</v>
      </c>
      <c r="D157" s="104">
        <v>39</v>
      </c>
      <c r="E157" s="104">
        <v>48</v>
      </c>
      <c r="F157" s="104">
        <v>31</v>
      </c>
      <c r="G157" s="104">
        <v>62</v>
      </c>
      <c r="H157" s="104">
        <v>64</v>
      </c>
      <c r="I157" s="104">
        <v>58</v>
      </c>
      <c r="J157" s="104">
        <v>68</v>
      </c>
      <c r="K157" s="104">
        <v>39</v>
      </c>
      <c r="L157" s="104">
        <v>35</v>
      </c>
    </row>
    <row r="158" spans="1:12" x14ac:dyDescent="0.2">
      <c r="A158" s="94"/>
      <c r="B158" s="104"/>
      <c r="C158" s="104"/>
      <c r="D158" s="104"/>
      <c r="E158" s="104"/>
      <c r="F158" s="104"/>
      <c r="G158" s="104"/>
      <c r="H158" s="104"/>
      <c r="I158" s="104"/>
      <c r="J158" s="104"/>
      <c r="K158" s="104"/>
      <c r="L158" s="146"/>
    </row>
    <row r="159" spans="1:12" x14ac:dyDescent="0.2">
      <c r="A159" s="101" t="s">
        <v>169</v>
      </c>
      <c r="B159" s="104"/>
      <c r="C159" s="104"/>
      <c r="D159" s="104"/>
      <c r="E159" s="104"/>
      <c r="F159" s="104"/>
      <c r="G159" s="104"/>
      <c r="H159" s="104"/>
      <c r="I159" s="104"/>
      <c r="J159" s="104"/>
      <c r="K159" s="104"/>
      <c r="L159" s="146"/>
    </row>
    <row r="160" spans="1:12" x14ac:dyDescent="0.2">
      <c r="A160" s="94" t="s">
        <v>71</v>
      </c>
      <c r="B160" s="104">
        <v>1129</v>
      </c>
      <c r="C160" s="104">
        <v>1315</v>
      </c>
      <c r="D160" s="104">
        <v>1298</v>
      </c>
      <c r="E160" s="104">
        <v>1322</v>
      </c>
      <c r="F160" s="104">
        <v>1295</v>
      </c>
      <c r="G160" s="104">
        <v>1070</v>
      </c>
      <c r="H160" s="104">
        <v>931</v>
      </c>
      <c r="I160" s="104">
        <v>951</v>
      </c>
      <c r="J160" s="104">
        <v>805</v>
      </c>
      <c r="K160" s="104">
        <v>661</v>
      </c>
      <c r="L160" s="104">
        <v>673</v>
      </c>
    </row>
    <row r="161" spans="1:12" x14ac:dyDescent="0.2">
      <c r="A161" s="105" t="s">
        <v>85</v>
      </c>
      <c r="B161" s="104">
        <v>3453</v>
      </c>
      <c r="C161" s="104">
        <v>4052</v>
      </c>
      <c r="D161" s="104">
        <v>4636</v>
      </c>
      <c r="E161" s="104">
        <v>5226</v>
      </c>
      <c r="F161" s="104">
        <v>5716</v>
      </c>
      <c r="G161" s="104">
        <v>5099</v>
      </c>
      <c r="H161" s="104">
        <v>4371</v>
      </c>
      <c r="I161" s="104">
        <v>3494</v>
      </c>
      <c r="J161" s="104">
        <v>2842</v>
      </c>
      <c r="K161" s="104">
        <v>1996</v>
      </c>
      <c r="L161" s="104">
        <v>1405</v>
      </c>
    </row>
    <row r="162" spans="1:12" x14ac:dyDescent="0.2">
      <c r="A162" s="94" t="s">
        <v>86</v>
      </c>
      <c r="B162" s="104">
        <v>155</v>
      </c>
      <c r="C162" s="104">
        <v>184</v>
      </c>
      <c r="D162" s="104">
        <v>219</v>
      </c>
      <c r="E162" s="104">
        <v>294</v>
      </c>
      <c r="F162" s="104">
        <v>339</v>
      </c>
      <c r="G162" s="104">
        <v>307</v>
      </c>
      <c r="H162" s="104">
        <v>236</v>
      </c>
      <c r="I162" s="104">
        <v>223</v>
      </c>
      <c r="J162" s="104">
        <v>139</v>
      </c>
      <c r="K162" s="104">
        <v>99</v>
      </c>
      <c r="L162" s="104">
        <v>123</v>
      </c>
    </row>
    <row r="163" spans="1:12" x14ac:dyDescent="0.2">
      <c r="A163" s="94" t="s">
        <v>170</v>
      </c>
      <c r="B163" s="104">
        <v>0</v>
      </c>
      <c r="C163" s="104">
        <v>0</v>
      </c>
      <c r="D163" s="104">
        <v>0</v>
      </c>
      <c r="E163" s="104">
        <v>0</v>
      </c>
      <c r="F163" s="104">
        <v>0</v>
      </c>
      <c r="G163" s="104">
        <v>0</v>
      </c>
      <c r="H163" s="104">
        <v>0</v>
      </c>
      <c r="I163" s="104">
        <v>0</v>
      </c>
      <c r="J163" s="104">
        <v>0</v>
      </c>
      <c r="K163" s="104">
        <v>0</v>
      </c>
      <c r="L163" s="104">
        <v>0</v>
      </c>
    </row>
    <row r="164" spans="1:12" x14ac:dyDescent="0.2">
      <c r="A164" s="94"/>
      <c r="B164" s="104"/>
      <c r="C164" s="104"/>
      <c r="D164" s="104"/>
      <c r="E164" s="104"/>
      <c r="F164" s="104"/>
      <c r="G164" s="104"/>
      <c r="H164" s="104"/>
      <c r="I164" s="104"/>
      <c r="J164" s="104"/>
      <c r="K164" s="104"/>
      <c r="L164" s="146"/>
    </row>
    <row r="165" spans="1:12" ht="15.75" thickBot="1" x14ac:dyDescent="0.25">
      <c r="A165" s="112" t="s">
        <v>172</v>
      </c>
      <c r="B165" s="113">
        <v>4737</v>
      </c>
      <c r="C165" s="113">
        <v>5551</v>
      </c>
      <c r="D165" s="113">
        <v>6153</v>
      </c>
      <c r="E165" s="113">
        <v>6842</v>
      </c>
      <c r="F165" s="113">
        <v>7350</v>
      </c>
      <c r="G165" s="113">
        <v>6476</v>
      </c>
      <c r="H165" s="113">
        <v>5538</v>
      </c>
      <c r="I165" s="113">
        <v>4668</v>
      </c>
      <c r="J165" s="113">
        <v>3786</v>
      </c>
      <c r="K165" s="113">
        <v>2756</v>
      </c>
      <c r="L165" s="153">
        <v>2201</v>
      </c>
    </row>
    <row r="166" spans="1:12" x14ac:dyDescent="0.2">
      <c r="A166" s="101"/>
      <c r="B166" s="104"/>
      <c r="C166" s="104"/>
      <c r="D166" s="104"/>
      <c r="E166" s="104"/>
      <c r="F166" s="104"/>
      <c r="G166" s="104"/>
      <c r="H166" s="104"/>
      <c r="I166" s="104"/>
      <c r="J166" s="104"/>
      <c r="K166" s="104"/>
      <c r="L166" s="146"/>
    </row>
    <row r="167" spans="1:12" ht="27.75" customHeight="1" x14ac:dyDescent="0.2">
      <c r="A167" s="74" t="s">
        <v>17</v>
      </c>
      <c r="B167" s="49"/>
      <c r="C167" s="49"/>
      <c r="D167" s="49"/>
      <c r="E167" s="49"/>
      <c r="F167" s="49"/>
      <c r="G167" s="49"/>
      <c r="H167" s="49"/>
      <c r="I167" s="49"/>
      <c r="J167" s="49"/>
      <c r="K167" s="49"/>
    </row>
    <row r="168" spans="1:12" ht="37.5" customHeight="1" x14ac:dyDescent="0.2">
      <c r="A168" s="346" t="s">
        <v>91</v>
      </c>
      <c r="B168" s="346"/>
      <c r="C168" s="346"/>
      <c r="D168" s="346"/>
      <c r="E168" s="346"/>
      <c r="F168" s="346"/>
      <c r="G168" s="346"/>
      <c r="H168" s="346"/>
      <c r="I168" s="346"/>
      <c r="J168" s="346"/>
      <c r="K168" s="346"/>
      <c r="L168" s="346"/>
    </row>
    <row r="169" spans="1:12" ht="45" customHeight="1" x14ac:dyDescent="0.2">
      <c r="A169" s="346" t="s">
        <v>92</v>
      </c>
      <c r="B169" s="346"/>
      <c r="C169" s="346"/>
      <c r="D169" s="346"/>
      <c r="E169" s="346"/>
      <c r="F169" s="346"/>
      <c r="G169" s="346"/>
      <c r="H169" s="346"/>
      <c r="I169" s="346"/>
      <c r="J169" s="346"/>
      <c r="K169" s="346"/>
      <c r="L169" s="346"/>
    </row>
    <row r="170" spans="1:12" s="49" customFormat="1" ht="27" customHeight="1" x14ac:dyDescent="0.2">
      <c r="A170" s="346" t="s">
        <v>106</v>
      </c>
      <c r="B170" s="346"/>
      <c r="C170" s="346"/>
      <c r="D170" s="346"/>
      <c r="E170" s="346"/>
      <c r="F170" s="346"/>
      <c r="G170" s="346"/>
      <c r="H170" s="346"/>
      <c r="I170" s="346"/>
      <c r="J170" s="346"/>
      <c r="K170" s="346"/>
      <c r="L170" s="346"/>
    </row>
    <row r="171" spans="1:12" ht="39" customHeight="1" x14ac:dyDescent="0.2">
      <c r="A171" s="346" t="s">
        <v>174</v>
      </c>
      <c r="B171" s="346"/>
      <c r="C171" s="346"/>
      <c r="D171" s="346"/>
      <c r="E171" s="346"/>
      <c r="F171" s="346"/>
      <c r="G171" s="346"/>
      <c r="H171" s="346"/>
      <c r="I171" s="346"/>
      <c r="J171" s="346"/>
      <c r="K171" s="346"/>
      <c r="L171" s="346"/>
    </row>
    <row r="172" spans="1:12" ht="37.5" customHeight="1" x14ac:dyDescent="0.2">
      <c r="A172" s="346" t="s">
        <v>175</v>
      </c>
      <c r="B172" s="346"/>
      <c r="C172" s="346"/>
      <c r="D172" s="346"/>
      <c r="E172" s="346"/>
      <c r="F172" s="346"/>
      <c r="G172" s="346"/>
      <c r="H172" s="346"/>
      <c r="I172" s="346"/>
      <c r="J172" s="346"/>
      <c r="K172" s="346"/>
      <c r="L172" s="346"/>
    </row>
    <row r="173" spans="1:12" ht="12" customHeight="1" x14ac:dyDescent="0.2">
      <c r="A173" s="359" t="s">
        <v>176</v>
      </c>
      <c r="B173" s="359"/>
      <c r="C173" s="359"/>
      <c r="D173" s="359"/>
      <c r="E173" s="359"/>
      <c r="F173" s="359"/>
      <c r="G173" s="359"/>
      <c r="H173" s="359"/>
      <c r="I173" s="359"/>
      <c r="J173" s="359"/>
      <c r="K173" s="359"/>
      <c r="L173" s="359"/>
    </row>
    <row r="174" spans="1:12" ht="12" customHeight="1" x14ac:dyDescent="0.2">
      <c r="A174" s="154"/>
      <c r="B174" s="9"/>
      <c r="C174" s="9"/>
      <c r="D174" s="9"/>
      <c r="E174" s="9"/>
      <c r="F174" s="9"/>
      <c r="G174" s="9"/>
      <c r="H174" s="9"/>
      <c r="I174" s="9"/>
      <c r="J174" s="9"/>
      <c r="K174" s="9"/>
      <c r="L174" s="9"/>
    </row>
    <row r="175" spans="1:12" s="4" customFormat="1" ht="12" customHeight="1" x14ac:dyDescent="0.2">
      <c r="A175" s="49" t="s">
        <v>14</v>
      </c>
      <c r="B175" s="49"/>
      <c r="C175" s="49"/>
      <c r="D175" s="49"/>
      <c r="E175" s="49"/>
      <c r="F175" s="49"/>
      <c r="G175" s="49"/>
      <c r="H175" s="49"/>
      <c r="I175" s="49"/>
      <c r="J175" s="49"/>
      <c r="K175" s="49"/>
      <c r="L175" s="93"/>
    </row>
    <row r="176" spans="1:12" s="4" customFormat="1" ht="12" customHeight="1" x14ac:dyDescent="0.2">
      <c r="A176" s="78" t="s">
        <v>98</v>
      </c>
    </row>
    <row r="177" spans="1:12" x14ac:dyDescent="0.2">
      <c r="A177" s="116" t="s">
        <v>16</v>
      </c>
      <c r="B177" s="116"/>
      <c r="C177" s="116"/>
      <c r="D177" s="116"/>
      <c r="E177" s="116"/>
      <c r="F177" s="116"/>
      <c r="G177" s="116"/>
      <c r="H177" s="116"/>
      <c r="I177" s="116"/>
      <c r="J177" s="116"/>
      <c r="K177" s="116"/>
    </row>
    <row r="178" spans="1:12" x14ac:dyDescent="0.2">
      <c r="A178" s="155"/>
      <c r="B178" s="156"/>
      <c r="C178" s="156"/>
      <c r="D178" s="156"/>
      <c r="E178" s="156"/>
      <c r="F178" s="156"/>
      <c r="G178" s="156"/>
      <c r="H178" s="156"/>
      <c r="I178" s="156"/>
      <c r="J178" s="156"/>
      <c r="K178" s="156"/>
      <c r="L178" s="156"/>
    </row>
    <row r="179" spans="1:12" x14ac:dyDescent="0.2">
      <c r="A179" s="156"/>
      <c r="B179" s="156"/>
      <c r="C179" s="156"/>
      <c r="D179" s="156"/>
      <c r="E179" s="156"/>
      <c r="F179" s="156"/>
      <c r="G179" s="156"/>
      <c r="H179" s="156"/>
      <c r="I179" s="156"/>
      <c r="J179" s="156"/>
      <c r="K179" s="156"/>
      <c r="L179" s="156"/>
    </row>
  </sheetData>
  <mergeCells count="11">
    <mergeCell ref="A168:L168"/>
    <mergeCell ref="A1:L1"/>
    <mergeCell ref="A4:L4"/>
    <mergeCell ref="B7:L7"/>
    <mergeCell ref="M8:M9"/>
    <mergeCell ref="B87:L87"/>
    <mergeCell ref="A169:L169"/>
    <mergeCell ref="A170:L170"/>
    <mergeCell ref="A171:L171"/>
    <mergeCell ref="A172:L172"/>
    <mergeCell ref="A173:L173"/>
  </mergeCells>
  <hyperlinks>
    <hyperlink ref="A176" r:id="rId1" xr:uid="{00000000-0004-0000-0D00-000000000000}"/>
  </hyperlinks>
  <pageMargins left="0.75000000000000011" right="0.75000000000000011" top="1" bottom="1" header="0.5" footer="0.5"/>
  <pageSetup paperSize="0" fitToWidth="0" fitToHeight="0" orientation="landscape" horizontalDpi="0" verticalDpi="0" copies="0"/>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D33F1E-9C90-4CC0-86E9-7A8A739A1A64}">
  <dimension ref="A1:O121"/>
  <sheetViews>
    <sheetView workbookViewId="0">
      <pane xSplit="2" ySplit="3" topLeftCell="C4" activePane="bottomRight" state="frozen"/>
      <selection pane="topRight" activeCell="C1" sqref="C1"/>
      <selection pane="bottomLeft" activeCell="A4" sqref="A4"/>
      <selection pane="bottomRight" activeCell="C4" sqref="C4"/>
    </sheetView>
  </sheetViews>
  <sheetFormatPr defaultColWidth="8.6640625" defaultRowHeight="15" customHeight="1" x14ac:dyDescent="0.2"/>
  <cols>
    <col min="1" max="1" width="39.44140625" style="166" customWidth="1"/>
    <col min="2" max="2" width="21.44140625" style="166" customWidth="1"/>
    <col min="3" max="13" width="8.6640625" style="161" customWidth="1"/>
    <col min="14" max="14" width="8.6640625" style="159" customWidth="1"/>
    <col min="15" max="16384" width="8.6640625" style="159"/>
  </cols>
  <sheetData>
    <row r="1" spans="1:13" ht="15" customHeight="1" x14ac:dyDescent="0.2">
      <c r="A1" s="157" t="s">
        <v>304</v>
      </c>
      <c r="B1" s="157"/>
      <c r="C1" s="158"/>
      <c r="D1" s="158"/>
      <c r="E1" s="158"/>
      <c r="F1" s="158"/>
      <c r="G1" s="158"/>
      <c r="H1" s="158"/>
      <c r="I1" s="158"/>
      <c r="J1" s="158"/>
      <c r="K1" s="158"/>
      <c r="L1" s="158"/>
      <c r="M1" s="158"/>
    </row>
    <row r="2" spans="1:13" ht="15" customHeight="1" x14ac:dyDescent="0.2">
      <c r="A2" s="160" t="s">
        <v>177</v>
      </c>
      <c r="B2" s="160"/>
      <c r="C2" s="158"/>
      <c r="M2" s="162"/>
    </row>
    <row r="3" spans="1:13" ht="30.6" customHeight="1" x14ac:dyDescent="0.2">
      <c r="A3" s="319" t="s">
        <v>134</v>
      </c>
      <c r="B3" s="319" t="s">
        <v>178</v>
      </c>
      <c r="C3" s="320" t="s">
        <v>34</v>
      </c>
      <c r="D3" s="320" t="s">
        <v>35</v>
      </c>
      <c r="E3" s="320" t="s">
        <v>36</v>
      </c>
      <c r="F3" s="320" t="s">
        <v>37</v>
      </c>
      <c r="G3" s="320" t="s">
        <v>38</v>
      </c>
      <c r="H3" s="320" t="s">
        <v>39</v>
      </c>
      <c r="I3" s="320" t="s">
        <v>40</v>
      </c>
      <c r="J3" s="320" t="s">
        <v>41</v>
      </c>
      <c r="K3" s="320" t="s">
        <v>42</v>
      </c>
      <c r="L3" s="320" t="s">
        <v>43</v>
      </c>
      <c r="M3" s="320" t="s">
        <v>283</v>
      </c>
    </row>
    <row r="4" spans="1:13" ht="15" customHeight="1" x14ac:dyDescent="0.2">
      <c r="A4" s="122" t="s">
        <v>321</v>
      </c>
      <c r="B4" s="122" t="s">
        <v>71</v>
      </c>
      <c r="C4" s="280">
        <v>13273</v>
      </c>
      <c r="D4" s="280">
        <v>11902</v>
      </c>
      <c r="E4" s="280">
        <v>10515</v>
      </c>
      <c r="F4" s="280">
        <v>10023</v>
      </c>
      <c r="G4" s="280">
        <v>8399</v>
      </c>
      <c r="H4" s="280">
        <v>8329</v>
      </c>
      <c r="I4" s="280">
        <v>7092</v>
      </c>
      <c r="J4" s="280">
        <v>6340</v>
      </c>
      <c r="K4" s="280">
        <v>6403</v>
      </c>
      <c r="L4" s="280">
        <v>6394</v>
      </c>
      <c r="M4" s="280">
        <v>6253</v>
      </c>
    </row>
    <row r="5" spans="1:13" ht="15" customHeight="1" x14ac:dyDescent="0.2">
      <c r="A5" s="122" t="s">
        <v>321</v>
      </c>
      <c r="B5" s="123" t="s">
        <v>72</v>
      </c>
      <c r="C5" s="280">
        <v>9598</v>
      </c>
      <c r="D5" s="280">
        <v>7706</v>
      </c>
      <c r="E5" s="280">
        <v>6526</v>
      </c>
      <c r="F5" s="280">
        <v>5746</v>
      </c>
      <c r="G5" s="280">
        <v>4736</v>
      </c>
      <c r="H5" s="280">
        <v>4501</v>
      </c>
      <c r="I5" s="280">
        <v>3571</v>
      </c>
      <c r="J5" s="280">
        <v>3036</v>
      </c>
      <c r="K5" s="280">
        <v>2894</v>
      </c>
      <c r="L5" s="280">
        <v>2849</v>
      </c>
      <c r="M5" s="280">
        <v>2814</v>
      </c>
    </row>
    <row r="6" spans="1:13" ht="15" customHeight="1" x14ac:dyDescent="0.2">
      <c r="A6" s="122" t="s">
        <v>321</v>
      </c>
      <c r="B6" s="122" t="s">
        <v>73</v>
      </c>
      <c r="C6" s="280">
        <v>6165</v>
      </c>
      <c r="D6" s="280">
        <v>4885</v>
      </c>
      <c r="E6" s="280">
        <v>3986</v>
      </c>
      <c r="F6" s="280">
        <v>3523</v>
      </c>
      <c r="G6" s="280">
        <v>2991</v>
      </c>
      <c r="H6" s="280">
        <v>2565</v>
      </c>
      <c r="I6" s="280">
        <v>1723</v>
      </c>
      <c r="J6" s="280">
        <v>1529</v>
      </c>
      <c r="K6" s="280">
        <v>1342</v>
      </c>
      <c r="L6" s="280">
        <v>1323</v>
      </c>
      <c r="M6" s="280">
        <v>1327</v>
      </c>
    </row>
    <row r="7" spans="1:13" ht="15" customHeight="1" x14ac:dyDescent="0.2">
      <c r="A7" s="122" t="s">
        <v>321</v>
      </c>
      <c r="B7" s="122" t="s">
        <v>74</v>
      </c>
      <c r="C7" s="280">
        <v>1934</v>
      </c>
      <c r="D7" s="280">
        <v>1530</v>
      </c>
      <c r="E7" s="280">
        <v>1257</v>
      </c>
      <c r="F7" s="280">
        <v>1127</v>
      </c>
      <c r="G7" s="280">
        <v>1009</v>
      </c>
      <c r="H7" s="280">
        <v>840</v>
      </c>
      <c r="I7" s="280">
        <v>530</v>
      </c>
      <c r="J7" s="280">
        <v>387</v>
      </c>
      <c r="K7" s="280">
        <v>324</v>
      </c>
      <c r="L7" s="280">
        <v>293</v>
      </c>
      <c r="M7" s="280">
        <v>296</v>
      </c>
    </row>
    <row r="8" spans="1:13" ht="15" customHeight="1" x14ac:dyDescent="0.2">
      <c r="A8" s="122" t="s">
        <v>321</v>
      </c>
      <c r="B8" s="122" t="s">
        <v>75</v>
      </c>
      <c r="C8" s="280">
        <v>835</v>
      </c>
      <c r="D8" s="280">
        <v>716</v>
      </c>
      <c r="E8" s="280">
        <v>500</v>
      </c>
      <c r="F8" s="280">
        <v>454</v>
      </c>
      <c r="G8" s="280">
        <v>391</v>
      </c>
      <c r="H8" s="280">
        <v>325</v>
      </c>
      <c r="I8" s="280">
        <v>194</v>
      </c>
      <c r="J8" s="280">
        <v>127</v>
      </c>
      <c r="K8" s="280">
        <v>102</v>
      </c>
      <c r="L8" s="280">
        <v>83</v>
      </c>
      <c r="M8" s="280">
        <v>94</v>
      </c>
    </row>
    <row r="9" spans="1:13" ht="15" customHeight="1" x14ac:dyDescent="0.2">
      <c r="A9" s="122" t="s">
        <v>321</v>
      </c>
      <c r="B9" s="122" t="s">
        <v>76</v>
      </c>
      <c r="C9" s="280">
        <v>733</v>
      </c>
      <c r="D9" s="280">
        <v>534</v>
      </c>
      <c r="E9" s="280">
        <v>425</v>
      </c>
      <c r="F9" s="280">
        <v>364</v>
      </c>
      <c r="G9" s="280">
        <v>305</v>
      </c>
      <c r="H9" s="280">
        <v>212</v>
      </c>
      <c r="I9" s="280">
        <v>130</v>
      </c>
      <c r="J9" s="280">
        <v>95</v>
      </c>
      <c r="K9" s="280">
        <v>74</v>
      </c>
      <c r="L9" s="280">
        <v>45</v>
      </c>
      <c r="M9" s="280">
        <v>57</v>
      </c>
    </row>
    <row r="10" spans="1:13" ht="15" customHeight="1" x14ac:dyDescent="0.2">
      <c r="A10" s="139" t="s">
        <v>179</v>
      </c>
      <c r="B10" s="139" t="s">
        <v>71</v>
      </c>
      <c r="C10" s="286">
        <v>4066</v>
      </c>
      <c r="D10" s="282">
        <v>4157</v>
      </c>
      <c r="E10" s="282">
        <v>4048</v>
      </c>
      <c r="F10" s="282">
        <v>4343</v>
      </c>
      <c r="G10" s="282">
        <v>3843</v>
      </c>
      <c r="H10" s="282">
        <v>3833</v>
      </c>
      <c r="I10" s="282">
        <v>3318</v>
      </c>
      <c r="J10" s="282">
        <v>2988</v>
      </c>
      <c r="K10" s="282">
        <v>3065</v>
      </c>
      <c r="L10" s="282">
        <v>3491</v>
      </c>
      <c r="M10" s="282">
        <v>3693</v>
      </c>
    </row>
    <row r="11" spans="1:13" ht="15" customHeight="1" x14ac:dyDescent="0.2">
      <c r="A11" s="122" t="s">
        <v>179</v>
      </c>
      <c r="B11" s="123" t="s">
        <v>72</v>
      </c>
      <c r="C11" s="280">
        <v>5768</v>
      </c>
      <c r="D11" s="280">
        <v>5157</v>
      </c>
      <c r="E11" s="280">
        <v>4592</v>
      </c>
      <c r="F11" s="280">
        <v>4262</v>
      </c>
      <c r="G11" s="280">
        <v>3672</v>
      </c>
      <c r="H11" s="280">
        <v>3520</v>
      </c>
      <c r="I11" s="280">
        <v>2690</v>
      </c>
      <c r="J11" s="280">
        <v>2355</v>
      </c>
      <c r="K11" s="280">
        <v>2281</v>
      </c>
      <c r="L11" s="280">
        <v>2370</v>
      </c>
      <c r="M11" s="280">
        <v>2387</v>
      </c>
    </row>
    <row r="12" spans="1:13" ht="15" customHeight="1" x14ac:dyDescent="0.2">
      <c r="A12" s="122" t="s">
        <v>179</v>
      </c>
      <c r="B12" s="122" t="s">
        <v>73</v>
      </c>
      <c r="C12" s="280">
        <v>5470</v>
      </c>
      <c r="D12" s="280">
        <v>4418</v>
      </c>
      <c r="E12" s="280">
        <v>3691</v>
      </c>
      <c r="F12" s="280">
        <v>3316</v>
      </c>
      <c r="G12" s="280">
        <v>2797</v>
      </c>
      <c r="H12" s="280">
        <v>2426</v>
      </c>
      <c r="I12" s="280">
        <v>1566</v>
      </c>
      <c r="J12" s="280">
        <v>1408</v>
      </c>
      <c r="K12" s="280">
        <v>1265</v>
      </c>
      <c r="L12" s="280">
        <v>1267</v>
      </c>
      <c r="M12" s="280">
        <v>1265</v>
      </c>
    </row>
    <row r="13" spans="1:13" ht="15" customHeight="1" x14ac:dyDescent="0.2">
      <c r="A13" s="122" t="s">
        <v>179</v>
      </c>
      <c r="B13" s="122" t="s">
        <v>74</v>
      </c>
      <c r="C13" s="280">
        <v>1856</v>
      </c>
      <c r="D13" s="280">
        <v>1478</v>
      </c>
      <c r="E13" s="280">
        <v>1224</v>
      </c>
      <c r="F13" s="280">
        <v>1104</v>
      </c>
      <c r="G13" s="280">
        <v>987</v>
      </c>
      <c r="H13" s="280">
        <v>821</v>
      </c>
      <c r="I13" s="280">
        <v>518</v>
      </c>
      <c r="J13" s="280">
        <v>381</v>
      </c>
      <c r="K13" s="280">
        <v>316</v>
      </c>
      <c r="L13" s="280">
        <v>287</v>
      </c>
      <c r="M13" s="280">
        <v>290</v>
      </c>
    </row>
    <row r="14" spans="1:13" ht="15" customHeight="1" x14ac:dyDescent="0.2">
      <c r="A14" s="122" t="s">
        <v>179</v>
      </c>
      <c r="B14" s="122" t="s">
        <v>75</v>
      </c>
      <c r="C14" s="280">
        <v>811</v>
      </c>
      <c r="D14" s="280">
        <v>702</v>
      </c>
      <c r="E14" s="280">
        <v>495</v>
      </c>
      <c r="F14" s="280">
        <v>449</v>
      </c>
      <c r="G14" s="280">
        <v>385</v>
      </c>
      <c r="H14" s="280">
        <v>320</v>
      </c>
      <c r="I14" s="280">
        <v>191</v>
      </c>
      <c r="J14" s="280">
        <v>122</v>
      </c>
      <c r="K14" s="280">
        <v>101</v>
      </c>
      <c r="L14" s="280">
        <v>83</v>
      </c>
      <c r="M14" s="280">
        <v>94</v>
      </c>
    </row>
    <row r="15" spans="1:13" ht="15" customHeight="1" x14ac:dyDescent="0.2">
      <c r="A15" s="122" t="s">
        <v>179</v>
      </c>
      <c r="B15" s="122" t="s">
        <v>76</v>
      </c>
      <c r="C15" s="280">
        <v>726</v>
      </c>
      <c r="D15" s="280">
        <v>530</v>
      </c>
      <c r="E15" s="280">
        <v>420</v>
      </c>
      <c r="F15" s="280">
        <v>361</v>
      </c>
      <c r="G15" s="280">
        <v>302</v>
      </c>
      <c r="H15" s="280">
        <v>209</v>
      </c>
      <c r="I15" s="280">
        <v>129</v>
      </c>
      <c r="J15" s="280">
        <v>94</v>
      </c>
      <c r="K15" s="280">
        <v>73</v>
      </c>
      <c r="L15" s="280">
        <v>45</v>
      </c>
      <c r="M15" s="280">
        <v>56</v>
      </c>
    </row>
    <row r="16" spans="1:13" ht="15" customHeight="1" x14ac:dyDescent="0.2">
      <c r="A16" s="139" t="s">
        <v>180</v>
      </c>
      <c r="B16" s="139" t="s">
        <v>71</v>
      </c>
      <c r="C16" s="282">
        <v>9207</v>
      </c>
      <c r="D16" s="282">
        <v>7745</v>
      </c>
      <c r="E16" s="282">
        <v>6467</v>
      </c>
      <c r="F16" s="282">
        <v>5680</v>
      </c>
      <c r="G16" s="282">
        <v>4556</v>
      </c>
      <c r="H16" s="282">
        <v>4496</v>
      </c>
      <c r="I16" s="282">
        <v>3774</v>
      </c>
      <c r="J16" s="282">
        <v>3352</v>
      </c>
      <c r="K16" s="282">
        <v>3338</v>
      </c>
      <c r="L16" s="282">
        <v>2903</v>
      </c>
      <c r="M16" s="282">
        <v>2560</v>
      </c>
    </row>
    <row r="17" spans="1:13" ht="15" customHeight="1" x14ac:dyDescent="0.2">
      <c r="A17" s="122" t="s">
        <v>180</v>
      </c>
      <c r="B17" s="123" t="s">
        <v>72</v>
      </c>
      <c r="C17" s="280">
        <v>3830</v>
      </c>
      <c r="D17" s="280">
        <v>2549</v>
      </c>
      <c r="E17" s="280">
        <v>1934</v>
      </c>
      <c r="F17" s="280">
        <v>1484</v>
      </c>
      <c r="G17" s="280">
        <v>1064</v>
      </c>
      <c r="H17" s="280">
        <v>981</v>
      </c>
      <c r="I17" s="280">
        <v>881</v>
      </c>
      <c r="J17" s="280">
        <v>681</v>
      </c>
      <c r="K17" s="280">
        <v>613</v>
      </c>
      <c r="L17" s="280">
        <v>479</v>
      </c>
      <c r="M17" s="280">
        <v>427</v>
      </c>
    </row>
    <row r="18" spans="1:13" ht="15" customHeight="1" x14ac:dyDescent="0.2">
      <c r="A18" s="122" t="s">
        <v>180</v>
      </c>
      <c r="B18" s="122" t="s">
        <v>73</v>
      </c>
      <c r="C18" s="280">
        <v>695</v>
      </c>
      <c r="D18" s="280">
        <v>467</v>
      </c>
      <c r="E18" s="280">
        <v>295</v>
      </c>
      <c r="F18" s="280">
        <v>207</v>
      </c>
      <c r="G18" s="280">
        <v>194</v>
      </c>
      <c r="H18" s="280">
        <v>139</v>
      </c>
      <c r="I18" s="280">
        <v>157</v>
      </c>
      <c r="J18" s="280">
        <v>121</v>
      </c>
      <c r="K18" s="280">
        <v>77</v>
      </c>
      <c r="L18" s="280">
        <v>56</v>
      </c>
      <c r="M18" s="280">
        <v>62</v>
      </c>
    </row>
    <row r="19" spans="1:13" ht="15" customHeight="1" x14ac:dyDescent="0.2">
      <c r="A19" s="122" t="s">
        <v>180</v>
      </c>
      <c r="B19" s="122" t="s">
        <v>74</v>
      </c>
      <c r="C19" s="280">
        <v>78</v>
      </c>
      <c r="D19" s="280">
        <v>52</v>
      </c>
      <c r="E19" s="280">
        <v>33</v>
      </c>
      <c r="F19" s="280">
        <v>23</v>
      </c>
      <c r="G19" s="280">
        <v>22</v>
      </c>
      <c r="H19" s="280">
        <v>19</v>
      </c>
      <c r="I19" s="280">
        <v>12</v>
      </c>
      <c r="J19" s="280">
        <v>6</v>
      </c>
      <c r="K19" s="280">
        <v>8</v>
      </c>
      <c r="L19" s="280">
        <v>6</v>
      </c>
      <c r="M19" s="280">
        <v>6</v>
      </c>
    </row>
    <row r="20" spans="1:13" ht="15" customHeight="1" x14ac:dyDescent="0.2">
      <c r="A20" s="122" t="s">
        <v>180</v>
      </c>
      <c r="B20" s="122" t="s">
        <v>75</v>
      </c>
      <c r="C20" s="280">
        <v>24</v>
      </c>
      <c r="D20" s="280">
        <v>14</v>
      </c>
      <c r="E20" s="280">
        <v>5</v>
      </c>
      <c r="F20" s="280">
        <v>5</v>
      </c>
      <c r="G20" s="280">
        <v>6</v>
      </c>
      <c r="H20" s="280">
        <v>5</v>
      </c>
      <c r="I20" s="280">
        <v>3</v>
      </c>
      <c r="J20" s="280">
        <v>5</v>
      </c>
      <c r="K20" s="280">
        <v>1</v>
      </c>
      <c r="L20" s="280"/>
      <c r="M20" s="280"/>
    </row>
    <row r="21" spans="1:13" ht="12.75" x14ac:dyDescent="0.2">
      <c r="A21" s="338" t="s">
        <v>180</v>
      </c>
      <c r="B21" s="338" t="s">
        <v>76</v>
      </c>
      <c r="C21" s="339">
        <v>7</v>
      </c>
      <c r="D21" s="339">
        <v>4</v>
      </c>
      <c r="E21" s="339">
        <v>5</v>
      </c>
      <c r="F21" s="339">
        <v>3</v>
      </c>
      <c r="G21" s="339">
        <v>3</v>
      </c>
      <c r="H21" s="339">
        <v>3</v>
      </c>
      <c r="I21" s="339">
        <v>1</v>
      </c>
      <c r="J21" s="339">
        <v>1</v>
      </c>
      <c r="K21" s="339">
        <v>1</v>
      </c>
      <c r="L21" s="339"/>
      <c r="M21" s="339">
        <v>1</v>
      </c>
    </row>
    <row r="22" spans="1:13" ht="15" customHeight="1" x14ac:dyDescent="0.2">
      <c r="A22" s="279" t="s">
        <v>78</v>
      </c>
      <c r="B22" s="334" t="s">
        <v>181</v>
      </c>
      <c r="C22" s="335">
        <v>32538</v>
      </c>
      <c r="D22" s="335">
        <v>27273</v>
      </c>
      <c r="E22" s="335">
        <v>23209</v>
      </c>
      <c r="F22" s="335">
        <v>21237</v>
      </c>
      <c r="G22" s="335">
        <v>17831</v>
      </c>
      <c r="H22" s="335">
        <v>16772</v>
      </c>
      <c r="I22" s="335">
        <v>13240</v>
      </c>
      <c r="J22" s="335">
        <v>11514</v>
      </c>
      <c r="K22" s="336">
        <v>11139</v>
      </c>
      <c r="L22" s="335">
        <v>10987</v>
      </c>
      <c r="M22" s="337">
        <v>10841</v>
      </c>
    </row>
    <row r="23" spans="1:13" ht="15" customHeight="1" x14ac:dyDescent="0.2">
      <c r="A23" s="139" t="s">
        <v>182</v>
      </c>
      <c r="B23" s="122" t="s">
        <v>71</v>
      </c>
      <c r="C23" s="280">
        <v>10740</v>
      </c>
      <c r="D23" s="280">
        <v>9658</v>
      </c>
      <c r="E23" s="280">
        <v>8600</v>
      </c>
      <c r="F23" s="280">
        <v>8435</v>
      </c>
      <c r="G23" s="280">
        <v>7090</v>
      </c>
      <c r="H23" s="280">
        <v>6995</v>
      </c>
      <c r="I23" s="280">
        <v>6048</v>
      </c>
      <c r="J23" s="280">
        <v>5443</v>
      </c>
      <c r="K23" s="280">
        <v>5452</v>
      </c>
      <c r="L23" s="280">
        <v>5449</v>
      </c>
      <c r="M23" s="280">
        <v>5365</v>
      </c>
    </row>
    <row r="24" spans="1:13" ht="15" customHeight="1" x14ac:dyDescent="0.2">
      <c r="A24" s="122" t="s">
        <v>182</v>
      </c>
      <c r="B24" s="123" t="s">
        <v>72</v>
      </c>
      <c r="C24" s="280">
        <v>8255</v>
      </c>
      <c r="D24" s="280">
        <v>6669</v>
      </c>
      <c r="E24" s="280">
        <v>5727</v>
      </c>
      <c r="F24" s="280">
        <v>5119</v>
      </c>
      <c r="G24" s="280">
        <v>4239</v>
      </c>
      <c r="H24" s="280">
        <v>3940</v>
      </c>
      <c r="I24" s="280">
        <v>3144</v>
      </c>
      <c r="J24" s="280">
        <v>2689</v>
      </c>
      <c r="K24" s="280">
        <v>2607</v>
      </c>
      <c r="L24" s="280">
        <v>2577</v>
      </c>
      <c r="M24" s="280">
        <v>2532</v>
      </c>
    </row>
    <row r="25" spans="1:13" ht="15" customHeight="1" x14ac:dyDescent="0.2">
      <c r="A25" s="122" t="s">
        <v>182</v>
      </c>
      <c r="B25" s="122" t="s">
        <v>73</v>
      </c>
      <c r="C25" s="280">
        <v>5490</v>
      </c>
      <c r="D25" s="280">
        <v>4346</v>
      </c>
      <c r="E25" s="280">
        <v>3637</v>
      </c>
      <c r="F25" s="280">
        <v>3192</v>
      </c>
      <c r="G25" s="280">
        <v>2748</v>
      </c>
      <c r="H25" s="280">
        <v>2329</v>
      </c>
      <c r="I25" s="280">
        <v>1556</v>
      </c>
      <c r="J25" s="280">
        <v>1404</v>
      </c>
      <c r="K25" s="280">
        <v>1200</v>
      </c>
      <c r="L25" s="280">
        <v>1229</v>
      </c>
      <c r="M25" s="280">
        <v>1204</v>
      </c>
    </row>
    <row r="26" spans="1:13" ht="15" customHeight="1" x14ac:dyDescent="0.2">
      <c r="A26" s="122" t="s">
        <v>182</v>
      </c>
      <c r="B26" s="122" t="s">
        <v>74</v>
      </c>
      <c r="C26" s="280">
        <v>1758</v>
      </c>
      <c r="D26" s="280">
        <v>1393</v>
      </c>
      <c r="E26" s="280">
        <v>1177</v>
      </c>
      <c r="F26" s="280">
        <v>1051</v>
      </c>
      <c r="G26" s="280">
        <v>934</v>
      </c>
      <c r="H26" s="280">
        <v>786</v>
      </c>
      <c r="I26" s="280">
        <v>485</v>
      </c>
      <c r="J26" s="280">
        <v>352</v>
      </c>
      <c r="K26" s="280">
        <v>299</v>
      </c>
      <c r="L26" s="280">
        <v>273</v>
      </c>
      <c r="M26" s="280">
        <v>267</v>
      </c>
    </row>
    <row r="27" spans="1:13" ht="15" customHeight="1" x14ac:dyDescent="0.2">
      <c r="A27" s="122" t="s">
        <v>182</v>
      </c>
      <c r="B27" s="122" t="s">
        <v>75</v>
      </c>
      <c r="C27" s="280">
        <v>777</v>
      </c>
      <c r="D27" s="280">
        <v>652</v>
      </c>
      <c r="E27" s="280">
        <v>477</v>
      </c>
      <c r="F27" s="280">
        <v>434</v>
      </c>
      <c r="G27" s="280">
        <v>362</v>
      </c>
      <c r="H27" s="280">
        <v>309</v>
      </c>
      <c r="I27" s="280">
        <v>181</v>
      </c>
      <c r="J27" s="280">
        <v>121</v>
      </c>
      <c r="K27" s="280">
        <v>92</v>
      </c>
      <c r="L27" s="280">
        <v>81</v>
      </c>
      <c r="M27" s="280">
        <v>88</v>
      </c>
    </row>
    <row r="28" spans="1:13" ht="15" customHeight="1" x14ac:dyDescent="0.2">
      <c r="A28" s="122" t="s">
        <v>182</v>
      </c>
      <c r="B28" s="122" t="s">
        <v>76</v>
      </c>
      <c r="C28" s="280">
        <v>678</v>
      </c>
      <c r="D28" s="280">
        <v>501</v>
      </c>
      <c r="E28" s="280">
        <v>399</v>
      </c>
      <c r="F28" s="280">
        <v>339</v>
      </c>
      <c r="G28" s="280">
        <v>287</v>
      </c>
      <c r="H28" s="280">
        <v>201</v>
      </c>
      <c r="I28" s="280">
        <v>112</v>
      </c>
      <c r="J28" s="280">
        <v>82</v>
      </c>
      <c r="K28" s="280">
        <v>65</v>
      </c>
      <c r="L28" s="280">
        <v>39</v>
      </c>
      <c r="M28" s="280">
        <v>52</v>
      </c>
    </row>
    <row r="29" spans="1:13" ht="15" customHeight="1" x14ac:dyDescent="0.2">
      <c r="A29" s="139" t="s">
        <v>183</v>
      </c>
      <c r="B29" s="139">
        <v>0</v>
      </c>
      <c r="C29" s="282">
        <v>3579</v>
      </c>
      <c r="D29" s="282">
        <v>3643</v>
      </c>
      <c r="E29" s="282">
        <v>3565</v>
      </c>
      <c r="F29" s="282">
        <v>3897</v>
      </c>
      <c r="G29" s="282">
        <v>3425</v>
      </c>
      <c r="H29" s="282">
        <v>3372</v>
      </c>
      <c r="I29" s="282">
        <v>2915</v>
      </c>
      <c r="J29" s="282">
        <v>2651</v>
      </c>
      <c r="K29" s="282">
        <v>2739</v>
      </c>
      <c r="L29" s="282">
        <v>3116</v>
      </c>
      <c r="M29" s="282">
        <v>3286</v>
      </c>
    </row>
    <row r="30" spans="1:13" ht="15" customHeight="1" x14ac:dyDescent="0.2">
      <c r="A30" s="122" t="s">
        <v>183</v>
      </c>
      <c r="B30" s="123" t="s">
        <v>72</v>
      </c>
      <c r="C30" s="280">
        <v>5030</v>
      </c>
      <c r="D30" s="280">
        <v>4582</v>
      </c>
      <c r="E30" s="280">
        <v>4123</v>
      </c>
      <c r="F30" s="280">
        <v>3867</v>
      </c>
      <c r="G30" s="280">
        <v>3318</v>
      </c>
      <c r="H30" s="280">
        <v>3124</v>
      </c>
      <c r="I30" s="280">
        <v>2396</v>
      </c>
      <c r="J30" s="280">
        <v>2100</v>
      </c>
      <c r="K30" s="280">
        <v>2084</v>
      </c>
      <c r="L30" s="280">
        <v>2174</v>
      </c>
      <c r="M30" s="280">
        <v>2172</v>
      </c>
    </row>
    <row r="31" spans="1:13" ht="15" customHeight="1" x14ac:dyDescent="0.2">
      <c r="A31" s="122" t="s">
        <v>183</v>
      </c>
      <c r="B31" s="122" t="s">
        <v>73</v>
      </c>
      <c r="C31" s="280">
        <v>4889</v>
      </c>
      <c r="D31" s="280">
        <v>3947</v>
      </c>
      <c r="E31" s="280">
        <v>3362</v>
      </c>
      <c r="F31" s="280">
        <v>3019</v>
      </c>
      <c r="G31" s="280">
        <v>2574</v>
      </c>
      <c r="H31" s="280">
        <v>2214</v>
      </c>
      <c r="I31" s="280">
        <v>1417</v>
      </c>
      <c r="J31" s="280">
        <v>1295</v>
      </c>
      <c r="K31" s="280">
        <v>1136</v>
      </c>
      <c r="L31" s="280">
        <v>1180</v>
      </c>
      <c r="M31" s="280">
        <v>1149</v>
      </c>
    </row>
    <row r="32" spans="1:13" ht="15" customHeight="1" x14ac:dyDescent="0.2">
      <c r="A32" s="122" t="s">
        <v>183</v>
      </c>
      <c r="B32" s="122" t="s">
        <v>74</v>
      </c>
      <c r="C32" s="280">
        <v>1690</v>
      </c>
      <c r="D32" s="280">
        <v>1343</v>
      </c>
      <c r="E32" s="280">
        <v>1146</v>
      </c>
      <c r="F32" s="280">
        <v>1028</v>
      </c>
      <c r="G32" s="280">
        <v>914</v>
      </c>
      <c r="H32" s="280">
        <v>769</v>
      </c>
      <c r="I32" s="280">
        <v>474</v>
      </c>
      <c r="J32" s="280">
        <v>346</v>
      </c>
      <c r="K32" s="280">
        <v>294</v>
      </c>
      <c r="L32" s="280">
        <v>267</v>
      </c>
      <c r="M32" s="280">
        <v>261</v>
      </c>
    </row>
    <row r="33" spans="1:13" ht="15" customHeight="1" x14ac:dyDescent="0.2">
      <c r="A33" s="122" t="s">
        <v>183</v>
      </c>
      <c r="B33" s="122" t="s">
        <v>75</v>
      </c>
      <c r="C33" s="280">
        <v>756</v>
      </c>
      <c r="D33" s="280">
        <v>639</v>
      </c>
      <c r="E33" s="280">
        <v>472</v>
      </c>
      <c r="F33" s="280">
        <v>430</v>
      </c>
      <c r="G33" s="280">
        <v>356</v>
      </c>
      <c r="H33" s="280">
        <v>304</v>
      </c>
      <c r="I33" s="280">
        <v>180</v>
      </c>
      <c r="J33" s="280">
        <v>116</v>
      </c>
      <c r="K33" s="280">
        <v>91</v>
      </c>
      <c r="L33" s="280">
        <v>81</v>
      </c>
      <c r="M33" s="280">
        <v>88</v>
      </c>
    </row>
    <row r="34" spans="1:13" ht="15" customHeight="1" x14ac:dyDescent="0.2">
      <c r="A34" s="122" t="s">
        <v>183</v>
      </c>
      <c r="B34" s="122" t="s">
        <v>76</v>
      </c>
      <c r="C34" s="280">
        <v>673</v>
      </c>
      <c r="D34" s="280">
        <v>498</v>
      </c>
      <c r="E34" s="280">
        <v>395</v>
      </c>
      <c r="F34" s="280">
        <v>336</v>
      </c>
      <c r="G34" s="280">
        <v>284</v>
      </c>
      <c r="H34" s="280">
        <v>198</v>
      </c>
      <c r="I34" s="280">
        <v>111</v>
      </c>
      <c r="J34" s="280">
        <v>81</v>
      </c>
      <c r="K34" s="280">
        <v>64</v>
      </c>
      <c r="L34" s="280">
        <v>39</v>
      </c>
      <c r="M34" s="280">
        <v>51</v>
      </c>
    </row>
    <row r="35" spans="1:13" ht="15" customHeight="1" x14ac:dyDescent="0.2">
      <c r="A35" s="139" t="s">
        <v>184</v>
      </c>
      <c r="B35" s="139">
        <v>0</v>
      </c>
      <c r="C35" s="282">
        <v>7161</v>
      </c>
      <c r="D35" s="282">
        <v>6015</v>
      </c>
      <c r="E35" s="282">
        <v>5035</v>
      </c>
      <c r="F35" s="282">
        <v>4538</v>
      </c>
      <c r="G35" s="282">
        <v>3665</v>
      </c>
      <c r="H35" s="282">
        <v>3623</v>
      </c>
      <c r="I35" s="282">
        <v>3133</v>
      </c>
      <c r="J35" s="282">
        <v>2792</v>
      </c>
      <c r="K35" s="282">
        <v>2713</v>
      </c>
      <c r="L35" s="282">
        <v>2333</v>
      </c>
      <c r="M35" s="282">
        <v>2079</v>
      </c>
    </row>
    <row r="36" spans="1:13" ht="15" customHeight="1" x14ac:dyDescent="0.2">
      <c r="A36" s="122" t="s">
        <v>184</v>
      </c>
      <c r="B36" s="123" t="s">
        <v>72</v>
      </c>
      <c r="C36" s="280">
        <v>3225</v>
      </c>
      <c r="D36" s="280">
        <v>2087</v>
      </c>
      <c r="E36" s="280">
        <v>1604</v>
      </c>
      <c r="F36" s="280">
        <v>1252</v>
      </c>
      <c r="G36" s="280">
        <v>921</v>
      </c>
      <c r="H36" s="280">
        <v>816</v>
      </c>
      <c r="I36" s="280">
        <v>748</v>
      </c>
      <c r="J36" s="280">
        <v>589</v>
      </c>
      <c r="K36" s="280">
        <v>523</v>
      </c>
      <c r="L36" s="280">
        <v>403</v>
      </c>
      <c r="M36" s="280">
        <v>360</v>
      </c>
    </row>
    <row r="37" spans="1:13" ht="15" customHeight="1" x14ac:dyDescent="0.2">
      <c r="A37" s="122" t="s">
        <v>184</v>
      </c>
      <c r="B37" s="122" t="s">
        <v>73</v>
      </c>
      <c r="C37" s="280">
        <v>601</v>
      </c>
      <c r="D37" s="280">
        <v>399</v>
      </c>
      <c r="E37" s="280">
        <v>275</v>
      </c>
      <c r="F37" s="280">
        <v>173</v>
      </c>
      <c r="G37" s="280">
        <v>174</v>
      </c>
      <c r="H37" s="280">
        <v>115</v>
      </c>
      <c r="I37" s="280">
        <v>139</v>
      </c>
      <c r="J37" s="280">
        <v>109</v>
      </c>
      <c r="K37" s="280">
        <v>64</v>
      </c>
      <c r="L37" s="280">
        <v>49</v>
      </c>
      <c r="M37" s="280">
        <v>55</v>
      </c>
    </row>
    <row r="38" spans="1:13" ht="15" customHeight="1" x14ac:dyDescent="0.2">
      <c r="A38" s="122" t="s">
        <v>184</v>
      </c>
      <c r="B38" s="122" t="s">
        <v>74</v>
      </c>
      <c r="C38" s="280">
        <v>68</v>
      </c>
      <c r="D38" s="280">
        <v>50</v>
      </c>
      <c r="E38" s="280">
        <v>31</v>
      </c>
      <c r="F38" s="280">
        <v>23</v>
      </c>
      <c r="G38" s="280">
        <v>20</v>
      </c>
      <c r="H38" s="280">
        <v>17</v>
      </c>
      <c r="I38" s="280">
        <v>11</v>
      </c>
      <c r="J38" s="280">
        <v>6</v>
      </c>
      <c r="K38" s="280">
        <v>5</v>
      </c>
      <c r="L38" s="280">
        <v>6</v>
      </c>
      <c r="M38" s="280">
        <v>6</v>
      </c>
    </row>
    <row r="39" spans="1:13" ht="15" customHeight="1" x14ac:dyDescent="0.2">
      <c r="A39" s="122" t="s">
        <v>184</v>
      </c>
      <c r="B39" s="122" t="s">
        <v>75</v>
      </c>
      <c r="C39" s="280">
        <v>21</v>
      </c>
      <c r="D39" s="280">
        <v>13</v>
      </c>
      <c r="E39" s="280">
        <v>5</v>
      </c>
      <c r="F39" s="280">
        <v>4</v>
      </c>
      <c r="G39" s="280">
        <v>6</v>
      </c>
      <c r="H39" s="280">
        <v>5</v>
      </c>
      <c r="I39" s="280">
        <v>1</v>
      </c>
      <c r="J39" s="280">
        <v>5</v>
      </c>
      <c r="K39" s="280">
        <v>1</v>
      </c>
      <c r="L39" s="280"/>
      <c r="M39" s="280"/>
    </row>
    <row r="40" spans="1:13" ht="15" customHeight="1" x14ac:dyDescent="0.2">
      <c r="A40" s="338" t="s">
        <v>184</v>
      </c>
      <c r="B40" s="338" t="s">
        <v>76</v>
      </c>
      <c r="C40" s="339">
        <v>5</v>
      </c>
      <c r="D40" s="339">
        <v>3</v>
      </c>
      <c r="E40" s="339">
        <v>4</v>
      </c>
      <c r="F40" s="339">
        <v>3</v>
      </c>
      <c r="G40" s="339">
        <v>3</v>
      </c>
      <c r="H40" s="339">
        <v>3</v>
      </c>
      <c r="I40" s="339">
        <v>1</v>
      </c>
      <c r="J40" s="339">
        <v>1</v>
      </c>
      <c r="K40" s="339">
        <v>1</v>
      </c>
      <c r="L40" s="339"/>
      <c r="M40" s="339">
        <v>1</v>
      </c>
    </row>
    <row r="41" spans="1:13" ht="15" customHeight="1" x14ac:dyDescent="0.2">
      <c r="A41" s="279" t="s">
        <v>138</v>
      </c>
      <c r="B41" s="334" t="s">
        <v>181</v>
      </c>
      <c r="C41" s="335">
        <v>27698</v>
      </c>
      <c r="D41" s="335">
        <v>23219</v>
      </c>
      <c r="E41" s="335">
        <v>20017</v>
      </c>
      <c r="F41" s="335">
        <v>18570</v>
      </c>
      <c r="G41" s="335">
        <v>15660</v>
      </c>
      <c r="H41" s="335">
        <v>14560</v>
      </c>
      <c r="I41" s="335">
        <v>11526</v>
      </c>
      <c r="J41" s="335">
        <v>10091</v>
      </c>
      <c r="K41" s="336">
        <v>9715</v>
      </c>
      <c r="L41" s="335">
        <v>9648</v>
      </c>
      <c r="M41" s="337">
        <v>9508</v>
      </c>
    </row>
    <row r="42" spans="1:13" ht="15" customHeight="1" x14ac:dyDescent="0.2">
      <c r="A42" s="139" t="s">
        <v>185</v>
      </c>
      <c r="B42" s="122" t="s">
        <v>71</v>
      </c>
      <c r="C42" s="280">
        <v>2447</v>
      </c>
      <c r="D42" s="280">
        <v>2143</v>
      </c>
      <c r="E42" s="280">
        <v>1810</v>
      </c>
      <c r="F42" s="280">
        <v>1488</v>
      </c>
      <c r="G42" s="280">
        <v>1197</v>
      </c>
      <c r="H42" s="280">
        <v>1222</v>
      </c>
      <c r="I42" s="280">
        <v>960</v>
      </c>
      <c r="J42" s="280">
        <v>794</v>
      </c>
      <c r="K42" s="280">
        <v>845</v>
      </c>
      <c r="L42" s="280">
        <v>848</v>
      </c>
      <c r="M42" s="280">
        <v>814</v>
      </c>
    </row>
    <row r="43" spans="1:13" ht="15" customHeight="1" x14ac:dyDescent="0.2">
      <c r="A43" s="122" t="s">
        <v>185</v>
      </c>
      <c r="B43" s="123" t="s">
        <v>72</v>
      </c>
      <c r="C43" s="280">
        <v>1287</v>
      </c>
      <c r="D43" s="280">
        <v>997</v>
      </c>
      <c r="E43" s="280">
        <v>763</v>
      </c>
      <c r="F43" s="280">
        <v>606</v>
      </c>
      <c r="G43" s="280">
        <v>481</v>
      </c>
      <c r="H43" s="280">
        <v>534</v>
      </c>
      <c r="I43" s="280">
        <v>411</v>
      </c>
      <c r="J43" s="280">
        <v>322</v>
      </c>
      <c r="K43" s="280">
        <v>261</v>
      </c>
      <c r="L43" s="280">
        <v>251</v>
      </c>
      <c r="M43" s="280">
        <v>264</v>
      </c>
    </row>
    <row r="44" spans="1:13" ht="15" customHeight="1" x14ac:dyDescent="0.2">
      <c r="A44" s="122" t="s">
        <v>185</v>
      </c>
      <c r="B44" s="122" t="s">
        <v>73</v>
      </c>
      <c r="C44" s="280">
        <v>646</v>
      </c>
      <c r="D44" s="280">
        <v>512</v>
      </c>
      <c r="E44" s="280">
        <v>331</v>
      </c>
      <c r="F44" s="280">
        <v>305</v>
      </c>
      <c r="G44" s="280">
        <v>232</v>
      </c>
      <c r="H44" s="280">
        <v>232</v>
      </c>
      <c r="I44" s="280">
        <v>159</v>
      </c>
      <c r="J44" s="280">
        <v>116</v>
      </c>
      <c r="K44" s="280">
        <v>128</v>
      </c>
      <c r="L44" s="280">
        <v>87</v>
      </c>
      <c r="M44" s="280">
        <v>111</v>
      </c>
    </row>
    <row r="45" spans="1:13" ht="15" customHeight="1" x14ac:dyDescent="0.2">
      <c r="A45" s="122" t="s">
        <v>185</v>
      </c>
      <c r="B45" s="122" t="s">
        <v>74</v>
      </c>
      <c r="C45" s="280">
        <v>168</v>
      </c>
      <c r="D45" s="280">
        <v>129</v>
      </c>
      <c r="E45" s="280">
        <v>76</v>
      </c>
      <c r="F45" s="280">
        <v>68</v>
      </c>
      <c r="G45" s="280">
        <v>65</v>
      </c>
      <c r="H45" s="280">
        <v>50</v>
      </c>
      <c r="I45" s="280">
        <v>43</v>
      </c>
      <c r="J45" s="280">
        <v>31</v>
      </c>
      <c r="K45" s="280">
        <v>24</v>
      </c>
      <c r="L45" s="280">
        <v>17</v>
      </c>
      <c r="M45" s="280">
        <v>27</v>
      </c>
    </row>
    <row r="46" spans="1:13" ht="15" customHeight="1" x14ac:dyDescent="0.2">
      <c r="A46" s="122" t="s">
        <v>185</v>
      </c>
      <c r="B46" s="122" t="s">
        <v>75</v>
      </c>
      <c r="C46" s="280">
        <v>54</v>
      </c>
      <c r="D46" s="280">
        <v>61</v>
      </c>
      <c r="E46" s="280">
        <v>20</v>
      </c>
      <c r="F46" s="280">
        <v>20</v>
      </c>
      <c r="G46" s="280">
        <v>25</v>
      </c>
      <c r="H46" s="280">
        <v>14</v>
      </c>
      <c r="I46" s="280">
        <v>11</v>
      </c>
      <c r="J46" s="280">
        <v>6</v>
      </c>
      <c r="K46" s="280">
        <v>10</v>
      </c>
      <c r="L46" s="280">
        <v>2</v>
      </c>
      <c r="M46" s="280">
        <v>5</v>
      </c>
    </row>
    <row r="47" spans="1:13" ht="15" customHeight="1" x14ac:dyDescent="0.2">
      <c r="A47" s="122" t="s">
        <v>185</v>
      </c>
      <c r="B47" s="122" t="s">
        <v>76</v>
      </c>
      <c r="C47" s="280">
        <v>54</v>
      </c>
      <c r="D47" s="280">
        <v>28</v>
      </c>
      <c r="E47" s="280">
        <v>22</v>
      </c>
      <c r="F47" s="280">
        <v>22</v>
      </c>
      <c r="G47" s="280">
        <v>17</v>
      </c>
      <c r="H47" s="280">
        <v>11</v>
      </c>
      <c r="I47" s="280">
        <v>18</v>
      </c>
      <c r="J47" s="280">
        <v>11</v>
      </c>
      <c r="K47" s="280">
        <v>9</v>
      </c>
      <c r="L47" s="280">
        <v>6</v>
      </c>
      <c r="M47" s="280">
        <v>5</v>
      </c>
    </row>
    <row r="48" spans="1:13" ht="15" customHeight="1" x14ac:dyDescent="0.2">
      <c r="A48" s="139" t="s">
        <v>186</v>
      </c>
      <c r="B48" s="139" t="s">
        <v>71</v>
      </c>
      <c r="C48" s="282">
        <v>480</v>
      </c>
      <c r="D48" s="282">
        <v>494</v>
      </c>
      <c r="E48" s="282">
        <v>462</v>
      </c>
      <c r="F48" s="282">
        <v>421</v>
      </c>
      <c r="G48" s="282">
        <v>392</v>
      </c>
      <c r="H48" s="282">
        <v>424</v>
      </c>
      <c r="I48" s="282">
        <v>378</v>
      </c>
      <c r="J48" s="282">
        <v>300</v>
      </c>
      <c r="K48" s="282">
        <v>275</v>
      </c>
      <c r="L48" s="282">
        <v>328</v>
      </c>
      <c r="M48" s="282">
        <v>374</v>
      </c>
    </row>
    <row r="49" spans="1:13" ht="15" customHeight="1" x14ac:dyDescent="0.2">
      <c r="A49" s="122" t="s">
        <v>186</v>
      </c>
      <c r="B49" s="123" t="s">
        <v>72</v>
      </c>
      <c r="C49" s="280">
        <v>713</v>
      </c>
      <c r="D49" s="280">
        <v>554</v>
      </c>
      <c r="E49" s="280">
        <v>446</v>
      </c>
      <c r="F49" s="280">
        <v>383</v>
      </c>
      <c r="G49" s="280">
        <v>339</v>
      </c>
      <c r="H49" s="280">
        <v>378</v>
      </c>
      <c r="I49" s="280">
        <v>279</v>
      </c>
      <c r="J49" s="280">
        <v>241</v>
      </c>
      <c r="K49" s="280">
        <v>175</v>
      </c>
      <c r="L49" s="280">
        <v>182</v>
      </c>
      <c r="M49" s="280">
        <v>201</v>
      </c>
    </row>
    <row r="50" spans="1:13" ht="15" customHeight="1" x14ac:dyDescent="0.2">
      <c r="A50" s="122" t="s">
        <v>186</v>
      </c>
      <c r="B50" s="122" t="s">
        <v>73</v>
      </c>
      <c r="C50" s="280">
        <v>555</v>
      </c>
      <c r="D50" s="280">
        <v>445</v>
      </c>
      <c r="E50" s="280">
        <v>312</v>
      </c>
      <c r="F50" s="280">
        <v>273</v>
      </c>
      <c r="G50" s="280">
        <v>213</v>
      </c>
      <c r="H50" s="280">
        <v>208</v>
      </c>
      <c r="I50" s="280">
        <v>142</v>
      </c>
      <c r="J50" s="280">
        <v>105</v>
      </c>
      <c r="K50" s="280">
        <v>116</v>
      </c>
      <c r="L50" s="280">
        <v>80</v>
      </c>
      <c r="M50" s="280">
        <v>105</v>
      </c>
    </row>
    <row r="51" spans="1:13" ht="15" customHeight="1" x14ac:dyDescent="0.2">
      <c r="A51" s="122" t="s">
        <v>186</v>
      </c>
      <c r="B51" s="122" t="s">
        <v>74</v>
      </c>
      <c r="C51" s="280">
        <v>158</v>
      </c>
      <c r="D51" s="280">
        <v>127</v>
      </c>
      <c r="E51" s="280">
        <v>74</v>
      </c>
      <c r="F51" s="280">
        <v>68</v>
      </c>
      <c r="G51" s="280">
        <v>63</v>
      </c>
      <c r="H51" s="280">
        <v>48</v>
      </c>
      <c r="I51" s="280">
        <v>42</v>
      </c>
      <c r="J51" s="280">
        <v>31</v>
      </c>
      <c r="K51" s="280">
        <v>21</v>
      </c>
      <c r="L51" s="280">
        <v>17</v>
      </c>
      <c r="M51" s="280">
        <v>27</v>
      </c>
    </row>
    <row r="52" spans="1:13" ht="15" customHeight="1" x14ac:dyDescent="0.2">
      <c r="A52" s="122" t="s">
        <v>186</v>
      </c>
      <c r="B52" s="122" t="s">
        <v>75</v>
      </c>
      <c r="C52" s="280">
        <v>51</v>
      </c>
      <c r="D52" s="280">
        <v>60</v>
      </c>
      <c r="E52" s="280">
        <v>20</v>
      </c>
      <c r="F52" s="280">
        <v>19</v>
      </c>
      <c r="G52" s="280">
        <v>25</v>
      </c>
      <c r="H52" s="280">
        <v>14</v>
      </c>
      <c r="I52" s="280">
        <v>9</v>
      </c>
      <c r="J52" s="280">
        <v>6</v>
      </c>
      <c r="K52" s="280">
        <v>10</v>
      </c>
      <c r="L52" s="280">
        <v>2</v>
      </c>
      <c r="M52" s="280">
        <v>5</v>
      </c>
    </row>
    <row r="53" spans="1:13" ht="15" customHeight="1" x14ac:dyDescent="0.2">
      <c r="A53" s="122" t="s">
        <v>186</v>
      </c>
      <c r="B53" s="122" t="s">
        <v>76</v>
      </c>
      <c r="C53" s="280">
        <v>52</v>
      </c>
      <c r="D53" s="280">
        <v>27</v>
      </c>
      <c r="E53" s="280">
        <v>21</v>
      </c>
      <c r="F53" s="280">
        <v>22</v>
      </c>
      <c r="G53" s="280">
        <v>17</v>
      </c>
      <c r="H53" s="280">
        <v>11</v>
      </c>
      <c r="I53" s="280">
        <v>18</v>
      </c>
      <c r="J53" s="280">
        <v>11</v>
      </c>
      <c r="K53" s="280">
        <v>9</v>
      </c>
      <c r="L53" s="280">
        <v>6</v>
      </c>
      <c r="M53" s="280">
        <v>5</v>
      </c>
    </row>
    <row r="54" spans="1:13" ht="15" customHeight="1" x14ac:dyDescent="0.2">
      <c r="A54" s="139" t="s">
        <v>187</v>
      </c>
      <c r="B54" s="139" t="s">
        <v>71</v>
      </c>
      <c r="C54" s="282">
        <v>1967</v>
      </c>
      <c r="D54" s="282">
        <v>1649</v>
      </c>
      <c r="E54" s="282">
        <v>1348</v>
      </c>
      <c r="F54" s="282">
        <v>1067</v>
      </c>
      <c r="G54" s="282">
        <v>805</v>
      </c>
      <c r="H54" s="282">
        <v>798</v>
      </c>
      <c r="I54" s="282">
        <v>582</v>
      </c>
      <c r="J54" s="282">
        <v>494</v>
      </c>
      <c r="K54" s="282">
        <v>570</v>
      </c>
      <c r="L54" s="282">
        <v>520</v>
      </c>
      <c r="M54" s="282">
        <v>440</v>
      </c>
    </row>
    <row r="55" spans="1:13" ht="15" customHeight="1" x14ac:dyDescent="0.2">
      <c r="A55" s="122" t="s">
        <v>187</v>
      </c>
      <c r="B55" s="123" t="s">
        <v>72</v>
      </c>
      <c r="C55" s="280">
        <v>574</v>
      </c>
      <c r="D55" s="280">
        <v>443</v>
      </c>
      <c r="E55" s="280">
        <v>317</v>
      </c>
      <c r="F55" s="280">
        <v>223</v>
      </c>
      <c r="G55" s="280">
        <v>142</v>
      </c>
      <c r="H55" s="280">
        <v>156</v>
      </c>
      <c r="I55" s="280">
        <v>132</v>
      </c>
      <c r="J55" s="280">
        <v>81</v>
      </c>
      <c r="K55" s="280">
        <v>86</v>
      </c>
      <c r="L55" s="280">
        <v>69</v>
      </c>
      <c r="M55" s="280">
        <v>63</v>
      </c>
    </row>
    <row r="56" spans="1:13" ht="15" customHeight="1" x14ac:dyDescent="0.2">
      <c r="A56" s="122" t="s">
        <v>187</v>
      </c>
      <c r="B56" s="122" t="s">
        <v>73</v>
      </c>
      <c r="C56" s="280">
        <v>91</v>
      </c>
      <c r="D56" s="280">
        <v>67</v>
      </c>
      <c r="E56" s="280">
        <v>19</v>
      </c>
      <c r="F56" s="280">
        <v>32</v>
      </c>
      <c r="G56" s="280">
        <v>19</v>
      </c>
      <c r="H56" s="280">
        <v>24</v>
      </c>
      <c r="I56" s="280">
        <v>17</v>
      </c>
      <c r="J56" s="280">
        <v>11</v>
      </c>
      <c r="K56" s="280">
        <v>12</v>
      </c>
      <c r="L56" s="280">
        <v>7</v>
      </c>
      <c r="M56" s="280">
        <v>6</v>
      </c>
    </row>
    <row r="57" spans="1:13" ht="15" customHeight="1" x14ac:dyDescent="0.2">
      <c r="A57" s="122" t="s">
        <v>187</v>
      </c>
      <c r="B57" s="122" t="s">
        <v>74</v>
      </c>
      <c r="C57" s="280">
        <v>10</v>
      </c>
      <c r="D57" s="280">
        <v>2</v>
      </c>
      <c r="E57" s="280">
        <v>2</v>
      </c>
      <c r="F57" s="280"/>
      <c r="G57" s="280">
        <v>2</v>
      </c>
      <c r="H57" s="280">
        <v>2</v>
      </c>
      <c r="I57" s="280">
        <v>1</v>
      </c>
      <c r="J57" s="280"/>
      <c r="K57" s="280">
        <v>3</v>
      </c>
      <c r="L57" s="280"/>
      <c r="M57" s="280"/>
    </row>
    <row r="58" spans="1:13" ht="15" customHeight="1" x14ac:dyDescent="0.2">
      <c r="A58" s="122" t="s">
        <v>187</v>
      </c>
      <c r="B58" s="122" t="s">
        <v>75</v>
      </c>
      <c r="C58" s="280">
        <v>3</v>
      </c>
      <c r="D58" s="280">
        <v>1</v>
      </c>
      <c r="E58" s="280"/>
      <c r="F58" s="280">
        <v>1</v>
      </c>
      <c r="G58" s="280"/>
      <c r="H58" s="280"/>
      <c r="I58" s="280">
        <v>2</v>
      </c>
      <c r="J58" s="280"/>
      <c r="K58" s="280"/>
      <c r="L58" s="280"/>
      <c r="M58" s="280"/>
    </row>
    <row r="59" spans="1:13" ht="12.75" x14ac:dyDescent="0.2">
      <c r="A59" s="338" t="s">
        <v>187</v>
      </c>
      <c r="B59" s="338" t="s">
        <v>76</v>
      </c>
      <c r="C59" s="339">
        <v>2</v>
      </c>
      <c r="D59" s="339">
        <v>1</v>
      </c>
      <c r="E59" s="339">
        <v>1</v>
      </c>
      <c r="F59" s="339"/>
      <c r="G59" s="339"/>
      <c r="H59" s="339"/>
      <c r="I59" s="339"/>
      <c r="J59" s="339"/>
      <c r="K59" s="339"/>
      <c r="L59" s="339"/>
      <c r="M59" s="339"/>
    </row>
    <row r="60" spans="1:13" ht="12.75" x14ac:dyDescent="0.2">
      <c r="A60" s="279" t="s">
        <v>139</v>
      </c>
      <c r="B60" s="334" t="s">
        <v>181</v>
      </c>
      <c r="C60" s="335">
        <v>4656</v>
      </c>
      <c r="D60" s="335">
        <v>3870</v>
      </c>
      <c r="E60" s="335">
        <v>3022</v>
      </c>
      <c r="F60" s="335">
        <v>2509</v>
      </c>
      <c r="G60" s="335">
        <v>2017</v>
      </c>
      <c r="H60" s="335">
        <v>2063</v>
      </c>
      <c r="I60" s="335">
        <v>1602</v>
      </c>
      <c r="J60" s="335">
        <v>1280</v>
      </c>
      <c r="K60" s="336">
        <v>1277</v>
      </c>
      <c r="L60" s="335">
        <v>1211</v>
      </c>
      <c r="M60" s="337">
        <v>1226</v>
      </c>
    </row>
    <row r="61" spans="1:13" ht="15" customHeight="1" x14ac:dyDescent="0.2">
      <c r="A61" s="139" t="s">
        <v>314</v>
      </c>
      <c r="B61" s="122" t="s">
        <v>71</v>
      </c>
      <c r="C61" s="280">
        <v>7973</v>
      </c>
      <c r="D61" s="280">
        <v>7280</v>
      </c>
      <c r="E61" s="280">
        <v>6415</v>
      </c>
      <c r="F61" s="280">
        <v>5376</v>
      </c>
      <c r="G61" s="280">
        <v>4275</v>
      </c>
      <c r="H61" s="280">
        <v>3190</v>
      </c>
      <c r="I61" s="280">
        <v>2150</v>
      </c>
      <c r="J61" s="280">
        <v>1956</v>
      </c>
      <c r="K61" s="280">
        <v>2101</v>
      </c>
      <c r="L61" s="280">
        <v>1944</v>
      </c>
      <c r="M61" s="280">
        <v>1821</v>
      </c>
    </row>
    <row r="62" spans="1:13" ht="15" customHeight="1" x14ac:dyDescent="0.2">
      <c r="A62" s="122" t="s">
        <v>314</v>
      </c>
      <c r="B62" s="123" t="s">
        <v>72</v>
      </c>
      <c r="C62" s="280">
        <v>6208</v>
      </c>
      <c r="D62" s="280">
        <v>5398</v>
      </c>
      <c r="E62" s="280">
        <v>4619</v>
      </c>
      <c r="F62" s="280">
        <v>3822</v>
      </c>
      <c r="G62" s="280">
        <v>2916</v>
      </c>
      <c r="H62" s="280">
        <v>2203</v>
      </c>
      <c r="I62" s="280">
        <v>1371</v>
      </c>
      <c r="J62" s="280">
        <v>1121</v>
      </c>
      <c r="K62" s="280">
        <v>1129</v>
      </c>
      <c r="L62" s="280">
        <v>1047</v>
      </c>
      <c r="M62" s="280">
        <v>999</v>
      </c>
    </row>
    <row r="63" spans="1:13" ht="15" customHeight="1" x14ac:dyDescent="0.2">
      <c r="A63" s="122" t="s">
        <v>314</v>
      </c>
      <c r="B63" s="122" t="s">
        <v>73</v>
      </c>
      <c r="C63" s="280">
        <v>3699</v>
      </c>
      <c r="D63" s="280">
        <v>3166</v>
      </c>
      <c r="E63" s="280">
        <v>2680</v>
      </c>
      <c r="F63" s="280">
        <v>2086</v>
      </c>
      <c r="G63" s="280">
        <v>1602</v>
      </c>
      <c r="H63" s="280">
        <v>1075</v>
      </c>
      <c r="I63" s="280">
        <v>650</v>
      </c>
      <c r="J63" s="280">
        <v>536</v>
      </c>
      <c r="K63" s="280">
        <v>470</v>
      </c>
      <c r="L63" s="280">
        <v>450</v>
      </c>
      <c r="M63" s="280">
        <v>459</v>
      </c>
    </row>
    <row r="64" spans="1:13" ht="15" customHeight="1" x14ac:dyDescent="0.2">
      <c r="A64" s="122" t="s">
        <v>314</v>
      </c>
      <c r="B64" s="122" t="s">
        <v>74</v>
      </c>
      <c r="C64" s="280">
        <v>1038</v>
      </c>
      <c r="D64" s="280">
        <v>859</v>
      </c>
      <c r="E64" s="280">
        <v>711</v>
      </c>
      <c r="F64" s="280">
        <v>514</v>
      </c>
      <c r="G64" s="280">
        <v>452</v>
      </c>
      <c r="H64" s="280">
        <v>279</v>
      </c>
      <c r="I64" s="280">
        <v>152</v>
      </c>
      <c r="J64" s="280">
        <v>130</v>
      </c>
      <c r="K64" s="280">
        <v>96</v>
      </c>
      <c r="L64" s="280">
        <v>91</v>
      </c>
      <c r="M64" s="280">
        <v>101</v>
      </c>
    </row>
    <row r="65" spans="1:13" ht="15" customHeight="1" x14ac:dyDescent="0.2">
      <c r="A65" s="122" t="s">
        <v>314</v>
      </c>
      <c r="B65" s="122" t="s">
        <v>75</v>
      </c>
      <c r="C65" s="280">
        <v>384</v>
      </c>
      <c r="D65" s="280">
        <v>311</v>
      </c>
      <c r="E65" s="280">
        <v>264</v>
      </c>
      <c r="F65" s="280">
        <v>181</v>
      </c>
      <c r="G65" s="280">
        <v>143</v>
      </c>
      <c r="H65" s="280">
        <v>97</v>
      </c>
      <c r="I65" s="280">
        <v>43</v>
      </c>
      <c r="J65" s="280">
        <v>44</v>
      </c>
      <c r="K65" s="280">
        <v>29</v>
      </c>
      <c r="L65" s="280">
        <v>33</v>
      </c>
      <c r="M65" s="280">
        <v>21</v>
      </c>
    </row>
    <row r="66" spans="1:13" ht="15" customHeight="1" x14ac:dyDescent="0.2">
      <c r="A66" s="122" t="s">
        <v>314</v>
      </c>
      <c r="B66" s="122" t="s">
        <v>76</v>
      </c>
      <c r="C66" s="280">
        <v>280</v>
      </c>
      <c r="D66" s="280">
        <v>245</v>
      </c>
      <c r="E66" s="280">
        <v>188</v>
      </c>
      <c r="F66" s="280">
        <v>139</v>
      </c>
      <c r="G66" s="280">
        <v>116</v>
      </c>
      <c r="H66" s="280">
        <v>64</v>
      </c>
      <c r="I66" s="280">
        <v>25</v>
      </c>
      <c r="J66" s="280">
        <v>24</v>
      </c>
      <c r="K66" s="280">
        <v>24</v>
      </c>
      <c r="L66" s="280">
        <v>12</v>
      </c>
      <c r="M66" s="280">
        <v>18</v>
      </c>
    </row>
    <row r="67" spans="1:13" ht="15" customHeight="1" x14ac:dyDescent="0.2">
      <c r="A67" s="139" t="s">
        <v>188</v>
      </c>
      <c r="B67" s="139" t="s">
        <v>71</v>
      </c>
      <c r="C67" s="282">
        <v>1793</v>
      </c>
      <c r="D67" s="282">
        <v>2071</v>
      </c>
      <c r="E67" s="282">
        <v>2141</v>
      </c>
      <c r="F67" s="282">
        <v>2006</v>
      </c>
      <c r="G67" s="282">
        <v>1638</v>
      </c>
      <c r="H67" s="282">
        <v>1334</v>
      </c>
      <c r="I67" s="282">
        <v>945</v>
      </c>
      <c r="J67" s="282">
        <v>881</v>
      </c>
      <c r="K67" s="282">
        <v>1004</v>
      </c>
      <c r="L67" s="282">
        <v>981</v>
      </c>
      <c r="M67" s="282">
        <v>1038</v>
      </c>
    </row>
    <row r="68" spans="1:13" ht="15" customHeight="1" x14ac:dyDescent="0.2">
      <c r="A68" s="122" t="s">
        <v>188</v>
      </c>
      <c r="B68" s="123" t="s">
        <v>72</v>
      </c>
      <c r="C68" s="280">
        <v>3297</v>
      </c>
      <c r="D68" s="280">
        <v>3227</v>
      </c>
      <c r="E68" s="280">
        <v>2985</v>
      </c>
      <c r="F68" s="280">
        <v>2565</v>
      </c>
      <c r="G68" s="280">
        <v>1994</v>
      </c>
      <c r="H68" s="280">
        <v>1478</v>
      </c>
      <c r="I68" s="280">
        <v>883</v>
      </c>
      <c r="J68" s="280">
        <v>763</v>
      </c>
      <c r="K68" s="280">
        <v>832</v>
      </c>
      <c r="L68" s="280">
        <v>778</v>
      </c>
      <c r="M68" s="280">
        <v>763</v>
      </c>
    </row>
    <row r="69" spans="1:13" ht="15" customHeight="1" x14ac:dyDescent="0.2">
      <c r="A69" s="122" t="s">
        <v>188</v>
      </c>
      <c r="B69" s="122" t="s">
        <v>73</v>
      </c>
      <c r="C69" s="280">
        <v>3255</v>
      </c>
      <c r="D69" s="280">
        <v>2862</v>
      </c>
      <c r="E69" s="280">
        <v>2455</v>
      </c>
      <c r="F69" s="280">
        <v>1925</v>
      </c>
      <c r="G69" s="280">
        <v>1481</v>
      </c>
      <c r="H69" s="280">
        <v>987</v>
      </c>
      <c r="I69" s="280">
        <v>577</v>
      </c>
      <c r="J69" s="280">
        <v>487</v>
      </c>
      <c r="K69" s="280">
        <v>426</v>
      </c>
      <c r="L69" s="280">
        <v>421</v>
      </c>
      <c r="M69" s="280">
        <v>423</v>
      </c>
    </row>
    <row r="70" spans="1:13" ht="15" customHeight="1" x14ac:dyDescent="0.2">
      <c r="A70" s="122" t="s">
        <v>188</v>
      </c>
      <c r="B70" s="122" t="s">
        <v>74</v>
      </c>
      <c r="C70" s="280">
        <v>981</v>
      </c>
      <c r="D70" s="280">
        <v>828</v>
      </c>
      <c r="E70" s="280">
        <v>687</v>
      </c>
      <c r="F70" s="280">
        <v>495</v>
      </c>
      <c r="G70" s="280">
        <v>444</v>
      </c>
      <c r="H70" s="280">
        <v>267</v>
      </c>
      <c r="I70" s="280">
        <v>144</v>
      </c>
      <c r="J70" s="280">
        <v>127</v>
      </c>
      <c r="K70" s="280">
        <v>95</v>
      </c>
      <c r="L70" s="280">
        <v>87</v>
      </c>
      <c r="M70" s="280">
        <v>96</v>
      </c>
    </row>
    <row r="71" spans="1:13" ht="15" customHeight="1" x14ac:dyDescent="0.2">
      <c r="A71" s="122" t="s">
        <v>188</v>
      </c>
      <c r="B71" s="122" t="s">
        <v>75</v>
      </c>
      <c r="C71" s="280">
        <v>375</v>
      </c>
      <c r="D71" s="280">
        <v>301</v>
      </c>
      <c r="E71" s="280">
        <v>258</v>
      </c>
      <c r="F71" s="280">
        <v>181</v>
      </c>
      <c r="G71" s="280">
        <v>141</v>
      </c>
      <c r="H71" s="280">
        <v>96</v>
      </c>
      <c r="I71" s="280">
        <v>42</v>
      </c>
      <c r="J71" s="280">
        <v>42</v>
      </c>
      <c r="K71" s="280">
        <v>29</v>
      </c>
      <c r="L71" s="280">
        <v>31</v>
      </c>
      <c r="M71" s="280">
        <v>21</v>
      </c>
    </row>
    <row r="72" spans="1:13" ht="15" customHeight="1" x14ac:dyDescent="0.2">
      <c r="A72" s="122" t="s">
        <v>188</v>
      </c>
      <c r="B72" s="122" t="s">
        <v>76</v>
      </c>
      <c r="C72" s="280">
        <v>278</v>
      </c>
      <c r="D72" s="280">
        <v>240</v>
      </c>
      <c r="E72" s="280">
        <v>187</v>
      </c>
      <c r="F72" s="280">
        <v>137</v>
      </c>
      <c r="G72" s="280">
        <v>113</v>
      </c>
      <c r="H72" s="280">
        <v>63</v>
      </c>
      <c r="I72" s="280">
        <v>25</v>
      </c>
      <c r="J72" s="280">
        <v>22</v>
      </c>
      <c r="K72" s="280">
        <v>24</v>
      </c>
      <c r="L72" s="280">
        <v>12</v>
      </c>
      <c r="M72" s="280">
        <v>18</v>
      </c>
    </row>
    <row r="73" spans="1:13" ht="15" customHeight="1" x14ac:dyDescent="0.2">
      <c r="A73" s="139" t="s">
        <v>189</v>
      </c>
      <c r="B73" s="139" t="s">
        <v>71</v>
      </c>
      <c r="C73" s="282">
        <v>6180</v>
      </c>
      <c r="D73" s="282">
        <v>5209</v>
      </c>
      <c r="E73" s="282">
        <v>4274</v>
      </c>
      <c r="F73" s="282">
        <v>3370</v>
      </c>
      <c r="G73" s="282">
        <v>2637</v>
      </c>
      <c r="H73" s="282">
        <v>1856</v>
      </c>
      <c r="I73" s="282">
        <v>1205</v>
      </c>
      <c r="J73" s="282">
        <v>1075</v>
      </c>
      <c r="K73" s="282">
        <v>1097</v>
      </c>
      <c r="L73" s="282">
        <v>963</v>
      </c>
      <c r="M73" s="282">
        <v>783</v>
      </c>
    </row>
    <row r="74" spans="1:13" ht="15" customHeight="1" x14ac:dyDescent="0.2">
      <c r="A74" s="122" t="s">
        <v>189</v>
      </c>
      <c r="B74" s="123" t="s">
        <v>72</v>
      </c>
      <c r="C74" s="280">
        <v>2911</v>
      </c>
      <c r="D74" s="280">
        <v>2171</v>
      </c>
      <c r="E74" s="280">
        <v>1634</v>
      </c>
      <c r="F74" s="280">
        <v>1257</v>
      </c>
      <c r="G74" s="280">
        <v>922</v>
      </c>
      <c r="H74" s="280">
        <v>725</v>
      </c>
      <c r="I74" s="280">
        <v>488</v>
      </c>
      <c r="J74" s="280">
        <v>358</v>
      </c>
      <c r="K74" s="280">
        <v>297</v>
      </c>
      <c r="L74" s="280">
        <v>269</v>
      </c>
      <c r="M74" s="280">
        <v>236</v>
      </c>
    </row>
    <row r="75" spans="1:13" ht="15" customHeight="1" x14ac:dyDescent="0.2">
      <c r="A75" s="122" t="s">
        <v>189</v>
      </c>
      <c r="B75" s="122" t="s">
        <v>73</v>
      </c>
      <c r="C75" s="280">
        <v>444</v>
      </c>
      <c r="D75" s="280">
        <v>304</v>
      </c>
      <c r="E75" s="280">
        <v>225</v>
      </c>
      <c r="F75" s="280">
        <v>161</v>
      </c>
      <c r="G75" s="280">
        <v>121</v>
      </c>
      <c r="H75" s="280">
        <v>88</v>
      </c>
      <c r="I75" s="280">
        <v>73</v>
      </c>
      <c r="J75" s="280">
        <v>49</v>
      </c>
      <c r="K75" s="280">
        <v>44</v>
      </c>
      <c r="L75" s="280">
        <v>29</v>
      </c>
      <c r="M75" s="280">
        <v>36</v>
      </c>
    </row>
    <row r="76" spans="1:13" ht="15" customHeight="1" x14ac:dyDescent="0.2">
      <c r="A76" s="122" t="s">
        <v>189</v>
      </c>
      <c r="B76" s="122" t="s">
        <v>74</v>
      </c>
      <c r="C76" s="280">
        <v>57</v>
      </c>
      <c r="D76" s="280">
        <v>31</v>
      </c>
      <c r="E76" s="280">
        <v>24</v>
      </c>
      <c r="F76" s="280">
        <v>19</v>
      </c>
      <c r="G76" s="280">
        <v>8</v>
      </c>
      <c r="H76" s="280">
        <v>12</v>
      </c>
      <c r="I76" s="280">
        <v>8</v>
      </c>
      <c r="J76" s="280">
        <v>3</v>
      </c>
      <c r="K76" s="280">
        <v>1</v>
      </c>
      <c r="L76" s="280">
        <v>4</v>
      </c>
      <c r="M76" s="280">
        <v>5</v>
      </c>
    </row>
    <row r="77" spans="1:13" ht="15" customHeight="1" x14ac:dyDescent="0.2">
      <c r="A77" s="122" t="s">
        <v>189</v>
      </c>
      <c r="B77" s="122" t="s">
        <v>75</v>
      </c>
      <c r="C77" s="280">
        <v>9</v>
      </c>
      <c r="D77" s="280">
        <v>10</v>
      </c>
      <c r="E77" s="280">
        <v>6</v>
      </c>
      <c r="F77" s="280"/>
      <c r="G77" s="280">
        <v>2</v>
      </c>
      <c r="H77" s="280">
        <v>1</v>
      </c>
      <c r="I77" s="280">
        <v>1</v>
      </c>
      <c r="J77" s="280">
        <v>2</v>
      </c>
      <c r="K77" s="280"/>
      <c r="L77" s="280">
        <v>2</v>
      </c>
      <c r="M77" s="280"/>
    </row>
    <row r="78" spans="1:13" ht="15" customHeight="1" x14ac:dyDescent="0.2">
      <c r="A78" s="338" t="s">
        <v>189</v>
      </c>
      <c r="B78" s="338" t="s">
        <v>76</v>
      </c>
      <c r="C78" s="339">
        <v>2</v>
      </c>
      <c r="D78" s="339">
        <v>5</v>
      </c>
      <c r="E78" s="339">
        <v>1</v>
      </c>
      <c r="F78" s="339">
        <v>2</v>
      </c>
      <c r="G78" s="339">
        <v>3</v>
      </c>
      <c r="H78" s="339">
        <v>1</v>
      </c>
      <c r="I78" s="339"/>
      <c r="J78" s="339">
        <v>2</v>
      </c>
      <c r="K78" s="339"/>
      <c r="L78" s="339"/>
      <c r="M78" s="339"/>
    </row>
    <row r="79" spans="1:13" ht="15" customHeight="1" x14ac:dyDescent="0.2">
      <c r="A79" s="279" t="s">
        <v>65</v>
      </c>
      <c r="B79" s="334" t="s">
        <v>181</v>
      </c>
      <c r="C79" s="335">
        <v>19582</v>
      </c>
      <c r="D79" s="335">
        <v>17259</v>
      </c>
      <c r="E79" s="335">
        <v>14877</v>
      </c>
      <c r="F79" s="335">
        <v>12118</v>
      </c>
      <c r="G79" s="335">
        <v>9504</v>
      </c>
      <c r="H79" s="335">
        <v>6908</v>
      </c>
      <c r="I79" s="335">
        <v>4391</v>
      </c>
      <c r="J79" s="335">
        <v>3811</v>
      </c>
      <c r="K79" s="336">
        <v>3849</v>
      </c>
      <c r="L79" s="335">
        <v>3577</v>
      </c>
      <c r="M79" s="335">
        <v>3419</v>
      </c>
    </row>
    <row r="80" spans="1:13" ht="15" customHeight="1" x14ac:dyDescent="0.2">
      <c r="A80" s="139" t="s">
        <v>190</v>
      </c>
      <c r="B80" s="122" t="s">
        <v>71</v>
      </c>
      <c r="C80" s="280">
        <v>5742</v>
      </c>
      <c r="D80" s="280">
        <v>5233</v>
      </c>
      <c r="E80" s="280">
        <v>4731</v>
      </c>
      <c r="F80" s="280">
        <v>3925</v>
      </c>
      <c r="G80" s="280">
        <v>3105</v>
      </c>
      <c r="H80" s="280">
        <v>2387</v>
      </c>
      <c r="I80" s="280">
        <v>1688</v>
      </c>
      <c r="J80" s="280">
        <v>1480</v>
      </c>
      <c r="K80" s="280">
        <v>1560</v>
      </c>
      <c r="L80" s="280">
        <v>1451</v>
      </c>
      <c r="M80" s="280">
        <v>1320</v>
      </c>
    </row>
    <row r="81" spans="1:13" ht="15" customHeight="1" x14ac:dyDescent="0.2">
      <c r="A81" s="122" t="s">
        <v>190</v>
      </c>
      <c r="B81" s="123" t="s">
        <v>72</v>
      </c>
      <c r="C81" s="280">
        <v>4867</v>
      </c>
      <c r="D81" s="280">
        <v>4233</v>
      </c>
      <c r="E81" s="280">
        <v>3565</v>
      </c>
      <c r="F81" s="280">
        <v>2962</v>
      </c>
      <c r="G81" s="280">
        <v>2274</v>
      </c>
      <c r="H81" s="280">
        <v>1743</v>
      </c>
      <c r="I81" s="280">
        <v>1111</v>
      </c>
      <c r="J81" s="280">
        <v>915</v>
      </c>
      <c r="K81" s="280">
        <v>926</v>
      </c>
      <c r="L81" s="280">
        <v>813</v>
      </c>
      <c r="M81" s="280">
        <v>792</v>
      </c>
    </row>
    <row r="82" spans="1:13" ht="15" customHeight="1" x14ac:dyDescent="0.2">
      <c r="A82" s="122" t="s">
        <v>190</v>
      </c>
      <c r="B82" s="122" t="s">
        <v>73</v>
      </c>
      <c r="C82" s="280">
        <v>3022</v>
      </c>
      <c r="D82" s="280">
        <v>2612</v>
      </c>
      <c r="E82" s="280">
        <v>2231</v>
      </c>
      <c r="F82" s="280">
        <v>1718</v>
      </c>
      <c r="G82" s="280">
        <v>1289</v>
      </c>
      <c r="H82" s="280">
        <v>917</v>
      </c>
      <c r="I82" s="280">
        <v>548</v>
      </c>
      <c r="J82" s="280">
        <v>452</v>
      </c>
      <c r="K82" s="280">
        <v>394</v>
      </c>
      <c r="L82" s="280">
        <v>374</v>
      </c>
      <c r="M82" s="280">
        <v>385</v>
      </c>
    </row>
    <row r="83" spans="1:13" ht="15" customHeight="1" x14ac:dyDescent="0.2">
      <c r="A83" s="122" t="s">
        <v>190</v>
      </c>
      <c r="B83" s="122" t="s">
        <v>74</v>
      </c>
      <c r="C83" s="280">
        <v>867</v>
      </c>
      <c r="D83" s="280">
        <v>719</v>
      </c>
      <c r="E83" s="280">
        <v>613</v>
      </c>
      <c r="F83" s="280">
        <v>440</v>
      </c>
      <c r="G83" s="280">
        <v>382</v>
      </c>
      <c r="H83" s="280">
        <v>236</v>
      </c>
      <c r="I83" s="280">
        <v>125</v>
      </c>
      <c r="J83" s="280">
        <v>108</v>
      </c>
      <c r="K83" s="280">
        <v>83</v>
      </c>
      <c r="L83" s="280">
        <v>80</v>
      </c>
      <c r="M83" s="280">
        <v>86</v>
      </c>
    </row>
    <row r="84" spans="1:13" ht="15" customHeight="1" x14ac:dyDescent="0.2">
      <c r="A84" s="122" t="s">
        <v>190</v>
      </c>
      <c r="B84" s="122" t="s">
        <v>75</v>
      </c>
      <c r="C84" s="280">
        <v>329</v>
      </c>
      <c r="D84" s="280">
        <v>263</v>
      </c>
      <c r="E84" s="280">
        <v>229</v>
      </c>
      <c r="F84" s="280">
        <v>155</v>
      </c>
      <c r="G84" s="280">
        <v>129</v>
      </c>
      <c r="H84" s="280">
        <v>86</v>
      </c>
      <c r="I84" s="280">
        <v>29</v>
      </c>
      <c r="J84" s="280">
        <v>36</v>
      </c>
      <c r="K84" s="280">
        <v>19</v>
      </c>
      <c r="L84" s="280">
        <v>30</v>
      </c>
      <c r="M84" s="280">
        <v>16</v>
      </c>
    </row>
    <row r="85" spans="1:13" ht="15" customHeight="1" x14ac:dyDescent="0.2">
      <c r="A85" s="122" t="s">
        <v>190</v>
      </c>
      <c r="B85" s="122" t="s">
        <v>76</v>
      </c>
      <c r="C85" s="280">
        <v>234</v>
      </c>
      <c r="D85" s="280">
        <v>214</v>
      </c>
      <c r="E85" s="280">
        <v>162</v>
      </c>
      <c r="F85" s="280">
        <v>123</v>
      </c>
      <c r="G85" s="280">
        <v>107</v>
      </c>
      <c r="H85" s="280">
        <v>58</v>
      </c>
      <c r="I85" s="280">
        <v>21</v>
      </c>
      <c r="J85" s="280">
        <v>18</v>
      </c>
      <c r="K85" s="280">
        <v>18</v>
      </c>
      <c r="L85" s="280">
        <v>9</v>
      </c>
      <c r="M85" s="280">
        <v>13</v>
      </c>
    </row>
    <row r="86" spans="1:13" ht="15" customHeight="1" x14ac:dyDescent="0.2">
      <c r="A86" s="139" t="s">
        <v>191</v>
      </c>
      <c r="B86" s="139" t="s">
        <v>71</v>
      </c>
      <c r="C86" s="282">
        <v>1358</v>
      </c>
      <c r="D86" s="282">
        <v>1550</v>
      </c>
      <c r="E86" s="282">
        <v>1654</v>
      </c>
      <c r="F86" s="282">
        <v>1542</v>
      </c>
      <c r="G86" s="282">
        <v>1237</v>
      </c>
      <c r="H86" s="282">
        <v>1044</v>
      </c>
      <c r="I86" s="282">
        <v>784</v>
      </c>
      <c r="J86" s="282">
        <v>704</v>
      </c>
      <c r="K86" s="282">
        <v>836</v>
      </c>
      <c r="L86" s="282">
        <v>777</v>
      </c>
      <c r="M86" s="282">
        <v>797</v>
      </c>
    </row>
    <row r="87" spans="1:13" ht="15" customHeight="1" x14ac:dyDescent="0.2">
      <c r="A87" s="122" t="s">
        <v>191</v>
      </c>
      <c r="B87" s="123" t="s">
        <v>72</v>
      </c>
      <c r="C87" s="280">
        <v>2623</v>
      </c>
      <c r="D87" s="280">
        <v>2565</v>
      </c>
      <c r="E87" s="280">
        <v>2345</v>
      </c>
      <c r="F87" s="280">
        <v>1996</v>
      </c>
      <c r="G87" s="280">
        <v>1568</v>
      </c>
      <c r="H87" s="280">
        <v>1160</v>
      </c>
      <c r="I87" s="280">
        <v>730</v>
      </c>
      <c r="J87" s="280">
        <v>632</v>
      </c>
      <c r="K87" s="280">
        <v>707</v>
      </c>
      <c r="L87" s="280">
        <v>614</v>
      </c>
      <c r="M87" s="280">
        <v>610</v>
      </c>
    </row>
    <row r="88" spans="1:13" ht="15" customHeight="1" x14ac:dyDescent="0.2">
      <c r="A88" s="122" t="s">
        <v>191</v>
      </c>
      <c r="B88" s="122" t="s">
        <v>73</v>
      </c>
      <c r="C88" s="280">
        <v>2664</v>
      </c>
      <c r="D88" s="280">
        <v>2359</v>
      </c>
      <c r="E88" s="280">
        <v>2046</v>
      </c>
      <c r="F88" s="280">
        <v>1588</v>
      </c>
      <c r="G88" s="280">
        <v>1196</v>
      </c>
      <c r="H88" s="280">
        <v>845</v>
      </c>
      <c r="I88" s="280">
        <v>494</v>
      </c>
      <c r="J88" s="280">
        <v>414</v>
      </c>
      <c r="K88" s="280">
        <v>357</v>
      </c>
      <c r="L88" s="280">
        <v>348</v>
      </c>
      <c r="M88" s="280">
        <v>356</v>
      </c>
    </row>
    <row r="89" spans="1:13" ht="15" customHeight="1" x14ac:dyDescent="0.2">
      <c r="A89" s="122" t="s">
        <v>191</v>
      </c>
      <c r="B89" s="122" t="s">
        <v>74</v>
      </c>
      <c r="C89" s="280">
        <v>825</v>
      </c>
      <c r="D89" s="280">
        <v>699</v>
      </c>
      <c r="E89" s="280">
        <v>590</v>
      </c>
      <c r="F89" s="280">
        <v>422</v>
      </c>
      <c r="G89" s="280">
        <v>376</v>
      </c>
      <c r="H89" s="280">
        <v>225</v>
      </c>
      <c r="I89" s="280">
        <v>121</v>
      </c>
      <c r="J89" s="280">
        <v>105</v>
      </c>
      <c r="K89" s="280">
        <v>82</v>
      </c>
      <c r="L89" s="280">
        <v>78</v>
      </c>
      <c r="M89" s="280">
        <v>82</v>
      </c>
    </row>
    <row r="90" spans="1:13" ht="15" customHeight="1" x14ac:dyDescent="0.2">
      <c r="A90" s="122" t="s">
        <v>191</v>
      </c>
      <c r="B90" s="122" t="s">
        <v>75</v>
      </c>
      <c r="C90" s="280">
        <v>321</v>
      </c>
      <c r="D90" s="280">
        <v>254</v>
      </c>
      <c r="E90" s="280">
        <v>225</v>
      </c>
      <c r="F90" s="280">
        <v>155</v>
      </c>
      <c r="G90" s="280">
        <v>127</v>
      </c>
      <c r="H90" s="280">
        <v>85</v>
      </c>
      <c r="I90" s="280">
        <v>28</v>
      </c>
      <c r="J90" s="280">
        <v>35</v>
      </c>
      <c r="K90" s="280">
        <v>19</v>
      </c>
      <c r="L90" s="280">
        <v>28</v>
      </c>
      <c r="M90" s="280">
        <v>16</v>
      </c>
    </row>
    <row r="91" spans="1:13" ht="15" customHeight="1" x14ac:dyDescent="0.2">
      <c r="A91" s="122" t="s">
        <v>191</v>
      </c>
      <c r="B91" s="122" t="s">
        <v>76</v>
      </c>
      <c r="C91" s="280">
        <v>234</v>
      </c>
      <c r="D91" s="280">
        <v>211</v>
      </c>
      <c r="E91" s="280">
        <v>161</v>
      </c>
      <c r="F91" s="280">
        <v>122</v>
      </c>
      <c r="G91" s="280">
        <v>105</v>
      </c>
      <c r="H91" s="280">
        <v>57</v>
      </c>
      <c r="I91" s="280">
        <v>21</v>
      </c>
      <c r="J91" s="280">
        <v>16</v>
      </c>
      <c r="K91" s="280">
        <v>18</v>
      </c>
      <c r="L91" s="280">
        <v>9</v>
      </c>
      <c r="M91" s="280">
        <v>13</v>
      </c>
    </row>
    <row r="92" spans="1:13" ht="15" customHeight="1" x14ac:dyDescent="0.2">
      <c r="A92" s="139" t="s">
        <v>192</v>
      </c>
      <c r="B92" s="139" t="s">
        <v>71</v>
      </c>
      <c r="C92" s="282">
        <v>4384</v>
      </c>
      <c r="D92" s="282">
        <v>3683</v>
      </c>
      <c r="E92" s="282">
        <v>3077</v>
      </c>
      <c r="F92" s="282">
        <v>2383</v>
      </c>
      <c r="G92" s="282">
        <v>1868</v>
      </c>
      <c r="H92" s="282">
        <v>1343</v>
      </c>
      <c r="I92" s="282">
        <v>904</v>
      </c>
      <c r="J92" s="282">
        <v>776</v>
      </c>
      <c r="K92" s="282">
        <v>724</v>
      </c>
      <c r="L92" s="282">
        <v>674</v>
      </c>
      <c r="M92" s="282">
        <v>523</v>
      </c>
    </row>
    <row r="93" spans="1:13" ht="15" customHeight="1" x14ac:dyDescent="0.2">
      <c r="A93" s="122" t="s">
        <v>192</v>
      </c>
      <c r="B93" s="123" t="s">
        <v>72</v>
      </c>
      <c r="C93" s="280">
        <v>2244</v>
      </c>
      <c r="D93" s="280">
        <v>1668</v>
      </c>
      <c r="E93" s="280">
        <v>1220</v>
      </c>
      <c r="F93" s="280">
        <v>966</v>
      </c>
      <c r="G93" s="280">
        <v>706</v>
      </c>
      <c r="H93" s="280">
        <v>583</v>
      </c>
      <c r="I93" s="280">
        <v>381</v>
      </c>
      <c r="J93" s="280">
        <v>283</v>
      </c>
      <c r="K93" s="280">
        <v>219</v>
      </c>
      <c r="L93" s="280">
        <v>199</v>
      </c>
      <c r="M93" s="280">
        <v>182</v>
      </c>
    </row>
    <row r="94" spans="1:13" ht="15" customHeight="1" x14ac:dyDescent="0.2">
      <c r="A94" s="122" t="s">
        <v>192</v>
      </c>
      <c r="B94" s="122" t="s">
        <v>73</v>
      </c>
      <c r="C94" s="280">
        <v>358</v>
      </c>
      <c r="D94" s="280">
        <v>253</v>
      </c>
      <c r="E94" s="280">
        <v>185</v>
      </c>
      <c r="F94" s="280">
        <v>130</v>
      </c>
      <c r="G94" s="280">
        <v>93</v>
      </c>
      <c r="H94" s="280">
        <v>72</v>
      </c>
      <c r="I94" s="280">
        <v>54</v>
      </c>
      <c r="J94" s="280">
        <v>38</v>
      </c>
      <c r="K94" s="280">
        <v>37</v>
      </c>
      <c r="L94" s="280">
        <v>26</v>
      </c>
      <c r="M94" s="280">
        <v>29</v>
      </c>
    </row>
    <row r="95" spans="1:13" ht="15" customHeight="1" x14ac:dyDescent="0.2">
      <c r="A95" s="122" t="s">
        <v>192</v>
      </c>
      <c r="B95" s="122" t="s">
        <v>74</v>
      </c>
      <c r="C95" s="280">
        <v>42</v>
      </c>
      <c r="D95" s="280">
        <v>20</v>
      </c>
      <c r="E95" s="280">
        <v>23</v>
      </c>
      <c r="F95" s="280">
        <v>18</v>
      </c>
      <c r="G95" s="280">
        <v>6</v>
      </c>
      <c r="H95" s="280">
        <v>11</v>
      </c>
      <c r="I95" s="280">
        <v>4</v>
      </c>
      <c r="J95" s="280">
        <v>3</v>
      </c>
      <c r="K95" s="280">
        <v>1</v>
      </c>
      <c r="L95" s="280">
        <v>2</v>
      </c>
      <c r="M95" s="280">
        <v>4</v>
      </c>
    </row>
    <row r="96" spans="1:13" ht="15" customHeight="1" x14ac:dyDescent="0.2">
      <c r="A96" s="122" t="s">
        <v>192</v>
      </c>
      <c r="B96" s="122" t="s">
        <v>75</v>
      </c>
      <c r="C96" s="280">
        <v>8</v>
      </c>
      <c r="D96" s="280">
        <v>9</v>
      </c>
      <c r="E96" s="280">
        <v>4</v>
      </c>
      <c r="F96" s="280">
        <v>0</v>
      </c>
      <c r="G96" s="280">
        <v>2</v>
      </c>
      <c r="H96" s="280">
        <v>1</v>
      </c>
      <c r="I96" s="280">
        <v>1</v>
      </c>
      <c r="J96" s="280">
        <v>1</v>
      </c>
      <c r="K96" s="280">
        <v>0</v>
      </c>
      <c r="L96" s="280">
        <v>2</v>
      </c>
      <c r="M96" s="280">
        <v>0</v>
      </c>
    </row>
    <row r="97" spans="1:15" ht="12.75" x14ac:dyDescent="0.2">
      <c r="A97" s="338" t="s">
        <v>192</v>
      </c>
      <c r="B97" s="338" t="s">
        <v>76</v>
      </c>
      <c r="C97" s="339">
        <v>0</v>
      </c>
      <c r="D97" s="339">
        <v>3</v>
      </c>
      <c r="E97" s="339">
        <v>1</v>
      </c>
      <c r="F97" s="339">
        <v>1</v>
      </c>
      <c r="G97" s="339">
        <v>2</v>
      </c>
      <c r="H97" s="339">
        <v>1</v>
      </c>
      <c r="I97" s="339">
        <v>0</v>
      </c>
      <c r="J97" s="339">
        <v>2</v>
      </c>
      <c r="K97" s="339">
        <v>0</v>
      </c>
      <c r="L97" s="339">
        <v>0</v>
      </c>
      <c r="M97" s="339">
        <v>0</v>
      </c>
    </row>
    <row r="98" spans="1:15" ht="15" customHeight="1" x14ac:dyDescent="0.2">
      <c r="A98" s="279" t="s">
        <v>141</v>
      </c>
      <c r="B98" s="334" t="s">
        <v>181</v>
      </c>
      <c r="C98" s="335">
        <v>15061</v>
      </c>
      <c r="D98" s="335">
        <v>13274</v>
      </c>
      <c r="E98" s="335">
        <v>11531</v>
      </c>
      <c r="F98" s="335">
        <v>9323</v>
      </c>
      <c r="G98" s="335">
        <v>7286</v>
      </c>
      <c r="H98" s="335">
        <v>5427</v>
      </c>
      <c r="I98" s="335">
        <v>3522</v>
      </c>
      <c r="J98" s="335">
        <v>3009</v>
      </c>
      <c r="K98" s="336">
        <v>3000</v>
      </c>
      <c r="L98" s="335">
        <v>2757</v>
      </c>
      <c r="M98" s="337">
        <v>2612</v>
      </c>
      <c r="O98" s="318"/>
    </row>
    <row r="99" spans="1:15" ht="15" customHeight="1" x14ac:dyDescent="0.2">
      <c r="A99" s="139" t="s">
        <v>193</v>
      </c>
      <c r="B99" s="122" t="s">
        <v>71</v>
      </c>
      <c r="C99" s="280">
        <v>2191</v>
      </c>
      <c r="D99" s="280">
        <v>1971</v>
      </c>
      <c r="E99" s="280">
        <v>1620</v>
      </c>
      <c r="F99" s="280">
        <v>1396</v>
      </c>
      <c r="G99" s="280">
        <v>1125</v>
      </c>
      <c r="H99" s="280">
        <v>765</v>
      </c>
      <c r="I99" s="280">
        <v>435</v>
      </c>
      <c r="J99" s="280">
        <v>444</v>
      </c>
      <c r="K99" s="280">
        <v>499</v>
      </c>
      <c r="L99" s="280">
        <v>476</v>
      </c>
      <c r="M99" s="280">
        <v>476</v>
      </c>
    </row>
    <row r="100" spans="1:15" ht="15" customHeight="1" x14ac:dyDescent="0.2">
      <c r="A100" s="122" t="s">
        <v>193</v>
      </c>
      <c r="B100" s="123" t="s">
        <v>72</v>
      </c>
      <c r="C100" s="280">
        <v>1303</v>
      </c>
      <c r="D100" s="280">
        <v>1140</v>
      </c>
      <c r="E100" s="280">
        <v>1020</v>
      </c>
      <c r="F100" s="280">
        <v>830</v>
      </c>
      <c r="G100" s="280">
        <v>627</v>
      </c>
      <c r="H100" s="280">
        <v>442</v>
      </c>
      <c r="I100" s="280">
        <v>250</v>
      </c>
      <c r="J100" s="280">
        <v>194</v>
      </c>
      <c r="K100" s="280">
        <v>192</v>
      </c>
      <c r="L100" s="280">
        <v>217</v>
      </c>
      <c r="M100" s="280">
        <v>201</v>
      </c>
    </row>
    <row r="101" spans="1:15" ht="15" customHeight="1" x14ac:dyDescent="0.2">
      <c r="A101" s="122" t="s">
        <v>193</v>
      </c>
      <c r="B101" s="122" t="s">
        <v>73</v>
      </c>
      <c r="C101" s="280">
        <v>664</v>
      </c>
      <c r="D101" s="280">
        <v>538</v>
      </c>
      <c r="E101" s="280">
        <v>437</v>
      </c>
      <c r="F101" s="280">
        <v>354</v>
      </c>
      <c r="G101" s="280">
        <v>301</v>
      </c>
      <c r="H101" s="280">
        <v>156</v>
      </c>
      <c r="I101" s="280">
        <v>94</v>
      </c>
      <c r="J101" s="280">
        <v>80</v>
      </c>
      <c r="K101" s="280">
        <v>73</v>
      </c>
      <c r="L101" s="280">
        <v>68</v>
      </c>
      <c r="M101" s="280">
        <v>67</v>
      </c>
    </row>
    <row r="102" spans="1:15" ht="15" customHeight="1" x14ac:dyDescent="0.2">
      <c r="A102" s="122" t="s">
        <v>193</v>
      </c>
      <c r="B102" s="122" t="s">
        <v>74</v>
      </c>
      <c r="C102" s="280">
        <v>168</v>
      </c>
      <c r="D102" s="280">
        <v>138</v>
      </c>
      <c r="E102" s="280">
        <v>97</v>
      </c>
      <c r="F102" s="280">
        <v>74</v>
      </c>
      <c r="G102" s="280">
        <v>64</v>
      </c>
      <c r="H102" s="280">
        <v>41</v>
      </c>
      <c r="I102" s="280">
        <v>27</v>
      </c>
      <c r="J102" s="280">
        <v>20</v>
      </c>
      <c r="K102" s="280">
        <v>12</v>
      </c>
      <c r="L102" s="280">
        <v>10</v>
      </c>
      <c r="M102" s="280">
        <v>14</v>
      </c>
    </row>
    <row r="103" spans="1:15" ht="15" customHeight="1" x14ac:dyDescent="0.2">
      <c r="A103" s="122" t="s">
        <v>193</v>
      </c>
      <c r="B103" s="122" t="s">
        <v>75</v>
      </c>
      <c r="C103" s="280">
        <v>51</v>
      </c>
      <c r="D103" s="280">
        <v>47</v>
      </c>
      <c r="E103" s="280">
        <v>35</v>
      </c>
      <c r="F103" s="280">
        <v>26</v>
      </c>
      <c r="G103" s="280">
        <v>14</v>
      </c>
      <c r="H103" s="280">
        <v>11</v>
      </c>
      <c r="I103" s="280">
        <v>12</v>
      </c>
      <c r="J103" s="280">
        <v>8</v>
      </c>
      <c r="K103" s="280">
        <v>9</v>
      </c>
      <c r="L103" s="280">
        <v>3</v>
      </c>
      <c r="M103" s="280">
        <v>4</v>
      </c>
    </row>
    <row r="104" spans="1:15" ht="15" customHeight="1" x14ac:dyDescent="0.2">
      <c r="A104" s="122" t="s">
        <v>193</v>
      </c>
      <c r="B104" s="122" t="s">
        <v>76</v>
      </c>
      <c r="C104" s="280">
        <v>46</v>
      </c>
      <c r="D104" s="280">
        <v>29</v>
      </c>
      <c r="E104" s="280">
        <v>24</v>
      </c>
      <c r="F104" s="280">
        <v>16</v>
      </c>
      <c r="G104" s="280">
        <v>9</v>
      </c>
      <c r="H104" s="280">
        <v>6</v>
      </c>
      <c r="I104" s="280">
        <v>4</v>
      </c>
      <c r="J104" s="280">
        <v>6</v>
      </c>
      <c r="K104" s="280">
        <v>6</v>
      </c>
      <c r="L104" s="280">
        <v>3</v>
      </c>
      <c r="M104" s="280">
        <v>5</v>
      </c>
    </row>
    <row r="105" spans="1:15" ht="15" customHeight="1" x14ac:dyDescent="0.2">
      <c r="A105" s="139" t="s">
        <v>194</v>
      </c>
      <c r="B105" s="139" t="s">
        <v>71</v>
      </c>
      <c r="C105" s="282">
        <v>427</v>
      </c>
      <c r="D105" s="282">
        <v>502</v>
      </c>
      <c r="E105" s="282">
        <v>469</v>
      </c>
      <c r="F105" s="282">
        <v>447</v>
      </c>
      <c r="G105" s="282">
        <v>390</v>
      </c>
      <c r="H105" s="282">
        <v>281</v>
      </c>
      <c r="I105" s="282">
        <v>149</v>
      </c>
      <c r="J105" s="282">
        <v>164</v>
      </c>
      <c r="K105" s="282">
        <v>152</v>
      </c>
      <c r="L105" s="282">
        <v>197</v>
      </c>
      <c r="M105" s="282">
        <v>229</v>
      </c>
    </row>
    <row r="106" spans="1:15" ht="15" customHeight="1" x14ac:dyDescent="0.2">
      <c r="A106" s="122" t="s">
        <v>194</v>
      </c>
      <c r="B106" s="123" t="s">
        <v>72</v>
      </c>
      <c r="C106" s="280">
        <v>653</v>
      </c>
      <c r="D106" s="280">
        <v>652</v>
      </c>
      <c r="E106" s="280">
        <v>617</v>
      </c>
      <c r="F106" s="280">
        <v>545</v>
      </c>
      <c r="G106" s="280">
        <v>418</v>
      </c>
      <c r="H106" s="280">
        <v>309</v>
      </c>
      <c r="I106" s="280">
        <v>148</v>
      </c>
      <c r="J106" s="280">
        <v>122</v>
      </c>
      <c r="K106" s="280">
        <v>117</v>
      </c>
      <c r="L106" s="280">
        <v>153</v>
      </c>
      <c r="M106" s="280">
        <v>148</v>
      </c>
    </row>
    <row r="107" spans="1:15" ht="15" customHeight="1" x14ac:dyDescent="0.2">
      <c r="A107" s="122" t="s">
        <v>194</v>
      </c>
      <c r="B107" s="122" t="s">
        <v>73</v>
      </c>
      <c r="C107" s="280">
        <v>578</v>
      </c>
      <c r="D107" s="280">
        <v>489</v>
      </c>
      <c r="E107" s="280">
        <v>398</v>
      </c>
      <c r="F107" s="280">
        <v>325</v>
      </c>
      <c r="G107" s="280">
        <v>273</v>
      </c>
      <c r="H107" s="280">
        <v>141</v>
      </c>
      <c r="I107" s="280">
        <v>77</v>
      </c>
      <c r="J107" s="280">
        <v>70</v>
      </c>
      <c r="K107" s="280">
        <v>66</v>
      </c>
      <c r="L107" s="280">
        <v>65</v>
      </c>
      <c r="M107" s="280">
        <v>60</v>
      </c>
    </row>
    <row r="108" spans="1:15" ht="15" customHeight="1" x14ac:dyDescent="0.2">
      <c r="A108" s="122" t="s">
        <v>194</v>
      </c>
      <c r="B108" s="122" t="s">
        <v>74</v>
      </c>
      <c r="C108" s="280">
        <v>153</v>
      </c>
      <c r="D108" s="280">
        <v>127</v>
      </c>
      <c r="E108" s="280">
        <v>96</v>
      </c>
      <c r="F108" s="280">
        <v>73</v>
      </c>
      <c r="G108" s="280">
        <v>62</v>
      </c>
      <c r="H108" s="280">
        <v>40</v>
      </c>
      <c r="I108" s="280">
        <v>23</v>
      </c>
      <c r="J108" s="280">
        <v>20</v>
      </c>
      <c r="K108" s="280">
        <v>12</v>
      </c>
      <c r="L108" s="280">
        <v>8</v>
      </c>
      <c r="M108" s="280">
        <v>13</v>
      </c>
    </row>
    <row r="109" spans="1:15" ht="15" customHeight="1" x14ac:dyDescent="0.2">
      <c r="A109" s="122" t="s">
        <v>194</v>
      </c>
      <c r="B109" s="122" t="s">
        <v>75</v>
      </c>
      <c r="C109" s="280">
        <v>50</v>
      </c>
      <c r="D109" s="280">
        <v>46</v>
      </c>
      <c r="E109" s="280">
        <v>33</v>
      </c>
      <c r="F109" s="280">
        <v>26</v>
      </c>
      <c r="G109" s="280">
        <v>14</v>
      </c>
      <c r="H109" s="280">
        <v>11</v>
      </c>
      <c r="I109" s="280">
        <v>12</v>
      </c>
      <c r="J109" s="280">
        <v>7</v>
      </c>
      <c r="K109" s="280">
        <v>9</v>
      </c>
      <c r="L109" s="280">
        <v>3</v>
      </c>
      <c r="M109" s="280">
        <v>4</v>
      </c>
    </row>
    <row r="110" spans="1:15" ht="15" customHeight="1" x14ac:dyDescent="0.2">
      <c r="A110" s="122" t="s">
        <v>194</v>
      </c>
      <c r="B110" s="122" t="s">
        <v>76</v>
      </c>
      <c r="C110" s="280">
        <v>44</v>
      </c>
      <c r="D110" s="280">
        <v>27</v>
      </c>
      <c r="E110" s="280">
        <v>24</v>
      </c>
      <c r="F110" s="280">
        <v>15</v>
      </c>
      <c r="G110" s="280">
        <v>8</v>
      </c>
      <c r="H110" s="280">
        <v>6</v>
      </c>
      <c r="I110" s="280">
        <v>4</v>
      </c>
      <c r="J110" s="280">
        <v>6</v>
      </c>
      <c r="K110" s="280">
        <v>6</v>
      </c>
      <c r="L110" s="280">
        <v>3</v>
      </c>
      <c r="M110" s="280">
        <v>5</v>
      </c>
    </row>
    <row r="111" spans="1:15" ht="15" customHeight="1" x14ac:dyDescent="0.2">
      <c r="A111" s="139" t="s">
        <v>195</v>
      </c>
      <c r="B111" s="139" t="s">
        <v>71</v>
      </c>
      <c r="C111" s="282">
        <v>1764</v>
      </c>
      <c r="D111" s="282">
        <v>1469</v>
      </c>
      <c r="E111" s="282">
        <v>1151</v>
      </c>
      <c r="F111" s="282">
        <v>949</v>
      </c>
      <c r="G111" s="282">
        <v>735</v>
      </c>
      <c r="H111" s="282">
        <v>484</v>
      </c>
      <c r="I111" s="282">
        <v>286</v>
      </c>
      <c r="J111" s="282">
        <v>280</v>
      </c>
      <c r="K111" s="282">
        <v>347</v>
      </c>
      <c r="L111" s="282">
        <v>279</v>
      </c>
      <c r="M111" s="282">
        <v>247</v>
      </c>
    </row>
    <row r="112" spans="1:15" ht="15" customHeight="1" x14ac:dyDescent="0.2">
      <c r="A112" s="122" t="s">
        <v>195</v>
      </c>
      <c r="B112" s="123" t="s">
        <v>72</v>
      </c>
      <c r="C112" s="280">
        <v>650</v>
      </c>
      <c r="D112" s="280">
        <v>488</v>
      </c>
      <c r="E112" s="280">
        <v>403</v>
      </c>
      <c r="F112" s="280">
        <v>285</v>
      </c>
      <c r="G112" s="280">
        <v>209</v>
      </c>
      <c r="H112" s="280">
        <v>133</v>
      </c>
      <c r="I112" s="280">
        <v>102</v>
      </c>
      <c r="J112" s="280">
        <v>72</v>
      </c>
      <c r="K112" s="280">
        <v>75</v>
      </c>
      <c r="L112" s="280">
        <v>64</v>
      </c>
      <c r="M112" s="280">
        <v>53</v>
      </c>
    </row>
    <row r="113" spans="1:13" ht="15" customHeight="1" x14ac:dyDescent="0.2">
      <c r="A113" s="122" t="s">
        <v>195</v>
      </c>
      <c r="B113" s="122" t="s">
        <v>73</v>
      </c>
      <c r="C113" s="280">
        <v>86</v>
      </c>
      <c r="D113" s="280">
        <v>49</v>
      </c>
      <c r="E113" s="280">
        <v>39</v>
      </c>
      <c r="F113" s="280">
        <v>29</v>
      </c>
      <c r="G113" s="280">
        <v>28</v>
      </c>
      <c r="H113" s="280">
        <v>15</v>
      </c>
      <c r="I113" s="280">
        <v>17</v>
      </c>
      <c r="J113" s="280">
        <v>10</v>
      </c>
      <c r="K113" s="280">
        <v>7</v>
      </c>
      <c r="L113" s="280">
        <v>3</v>
      </c>
      <c r="M113" s="280">
        <v>7</v>
      </c>
    </row>
    <row r="114" spans="1:13" ht="15" customHeight="1" x14ac:dyDescent="0.2">
      <c r="A114" s="122" t="s">
        <v>195</v>
      </c>
      <c r="B114" s="122" t="s">
        <v>74</v>
      </c>
      <c r="C114" s="280">
        <v>15</v>
      </c>
      <c r="D114" s="280">
        <v>11</v>
      </c>
      <c r="E114" s="280">
        <v>1</v>
      </c>
      <c r="F114" s="280">
        <v>1</v>
      </c>
      <c r="G114" s="280">
        <v>2</v>
      </c>
      <c r="H114" s="280">
        <v>1</v>
      </c>
      <c r="I114" s="280">
        <v>4</v>
      </c>
      <c r="J114" s="280"/>
      <c r="K114" s="280"/>
      <c r="L114" s="280">
        <v>2</v>
      </c>
      <c r="M114" s="280">
        <v>1</v>
      </c>
    </row>
    <row r="115" spans="1:13" ht="15" customHeight="1" x14ac:dyDescent="0.2">
      <c r="A115" s="122" t="s">
        <v>195</v>
      </c>
      <c r="B115" s="122" t="s">
        <v>75</v>
      </c>
      <c r="C115" s="280">
        <v>1</v>
      </c>
      <c r="D115" s="280">
        <v>1</v>
      </c>
      <c r="E115" s="280">
        <v>2</v>
      </c>
      <c r="F115" s="280"/>
      <c r="G115" s="280"/>
      <c r="H115" s="280"/>
      <c r="I115" s="280"/>
      <c r="J115" s="280">
        <v>1</v>
      </c>
      <c r="K115" s="280"/>
      <c r="L115" s="280"/>
      <c r="M115" s="280"/>
    </row>
    <row r="116" spans="1:13" ht="15" customHeight="1" x14ac:dyDescent="0.2">
      <c r="A116" s="338" t="s">
        <v>195</v>
      </c>
      <c r="B116" s="338" t="s">
        <v>76</v>
      </c>
      <c r="C116" s="339">
        <v>2</v>
      </c>
      <c r="D116" s="339">
        <v>2</v>
      </c>
      <c r="E116" s="339"/>
      <c r="F116" s="339">
        <v>1</v>
      </c>
      <c r="G116" s="339">
        <v>1</v>
      </c>
      <c r="H116" s="339"/>
      <c r="I116" s="339"/>
      <c r="J116" s="339"/>
      <c r="K116" s="339"/>
      <c r="L116" s="339"/>
      <c r="M116" s="339"/>
    </row>
    <row r="117" spans="1:13" ht="15" customHeight="1" x14ac:dyDescent="0.2">
      <c r="A117" s="279" t="s">
        <v>143</v>
      </c>
      <c r="B117" s="334" t="s">
        <v>181</v>
      </c>
      <c r="C117" s="335">
        <v>4423</v>
      </c>
      <c r="D117" s="335">
        <v>3863</v>
      </c>
      <c r="E117" s="335">
        <v>3233</v>
      </c>
      <c r="F117" s="335">
        <v>2696</v>
      </c>
      <c r="G117" s="335">
        <v>2140</v>
      </c>
      <c r="H117" s="335">
        <v>1421</v>
      </c>
      <c r="I117" s="335">
        <v>822</v>
      </c>
      <c r="J117" s="335">
        <v>752</v>
      </c>
      <c r="K117" s="335">
        <v>791</v>
      </c>
      <c r="L117" s="335">
        <v>777</v>
      </c>
      <c r="M117" s="337">
        <v>767</v>
      </c>
    </row>
    <row r="118" spans="1:13" ht="15" customHeight="1" x14ac:dyDescent="0.2">
      <c r="A118" s="124"/>
      <c r="B118" s="124"/>
      <c r="C118" s="38"/>
      <c r="D118" s="38"/>
      <c r="E118" s="38"/>
      <c r="F118" s="38"/>
      <c r="G118" s="38"/>
      <c r="H118" s="38"/>
      <c r="I118" s="38"/>
      <c r="J118" s="38"/>
      <c r="K118" s="38"/>
      <c r="L118" s="38"/>
      <c r="M118" s="138"/>
    </row>
    <row r="119" spans="1:13" ht="15" customHeight="1" x14ac:dyDescent="0.2">
      <c r="A119" s="164"/>
      <c r="B119" s="164"/>
      <c r="C119" s="165"/>
      <c r="D119" s="165"/>
      <c r="E119" s="165"/>
      <c r="F119" s="165"/>
      <c r="G119" s="165"/>
      <c r="H119" s="165"/>
      <c r="I119" s="165"/>
      <c r="J119" s="165"/>
      <c r="K119" s="165"/>
      <c r="L119" s="162"/>
    </row>
    <row r="121" spans="1:13" ht="15" customHeight="1" x14ac:dyDescent="0.2">
      <c r="A121" s="124"/>
      <c r="B121" s="124"/>
      <c r="C121" s="167"/>
      <c r="D121" s="167"/>
      <c r="E121" s="167"/>
      <c r="F121" s="167"/>
      <c r="G121" s="167"/>
      <c r="H121" s="167"/>
      <c r="I121" s="167"/>
      <c r="J121" s="167"/>
      <c r="K121" s="167"/>
      <c r="L121" s="167"/>
      <c r="M121" s="167"/>
    </row>
  </sheetData>
  <phoneticPr fontId="43" type="noConversion"/>
  <pageMargins left="0.70000000000000007" right="0.70000000000000007" top="0.75" bottom="0.75" header="0.30000000000000004" footer="0.30000000000000004"/>
  <pageSetup paperSize="9" fitToWidth="0" fitToHeight="0" orientation="portrait" r:id="rId1"/>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N101"/>
  <sheetViews>
    <sheetView workbookViewId="0">
      <pane xSplit="2" ySplit="3" topLeftCell="C4" activePane="bottomRight" state="frozen"/>
      <selection pane="topRight" activeCell="C1" sqref="C1"/>
      <selection pane="bottomLeft" activeCell="A4" sqref="A4"/>
      <selection pane="bottomRight" activeCell="C4" sqref="C4"/>
    </sheetView>
  </sheetViews>
  <sheetFormatPr defaultColWidth="8.6640625" defaultRowHeight="15" customHeight="1" x14ac:dyDescent="0.2"/>
  <cols>
    <col min="1" max="1" width="28.88671875" style="2" customWidth="1"/>
    <col min="2" max="2" width="28.33203125" style="2" bestFit="1" customWidth="1"/>
    <col min="3" max="3" width="8.6640625" style="2" customWidth="1"/>
    <col min="4" max="16384" width="8.6640625" style="2"/>
  </cols>
  <sheetData>
    <row r="1" spans="1:14" ht="15" customHeight="1" x14ac:dyDescent="0.2">
      <c r="A1" s="11" t="s">
        <v>322</v>
      </c>
      <c r="B1" s="11"/>
    </row>
    <row r="2" spans="1:14" ht="15" customHeight="1" x14ac:dyDescent="0.2">
      <c r="A2" t="s">
        <v>56</v>
      </c>
      <c r="B2"/>
    </row>
    <row r="3" spans="1:14" ht="27" x14ac:dyDescent="0.2">
      <c r="A3" s="315" t="s">
        <v>196</v>
      </c>
      <c r="B3" s="315" t="s">
        <v>305</v>
      </c>
      <c r="C3" s="321" t="s">
        <v>34</v>
      </c>
      <c r="D3" s="321" t="s">
        <v>35</v>
      </c>
      <c r="E3" s="321" t="s">
        <v>36</v>
      </c>
      <c r="F3" s="321" t="s">
        <v>37</v>
      </c>
      <c r="G3" s="321" t="s">
        <v>38</v>
      </c>
      <c r="H3" s="321" t="s">
        <v>39</v>
      </c>
      <c r="I3" s="321" t="s">
        <v>40</v>
      </c>
      <c r="J3" s="321" t="s">
        <v>41</v>
      </c>
      <c r="K3" s="321" t="s">
        <v>42</v>
      </c>
      <c r="L3" s="321" t="s">
        <v>43</v>
      </c>
      <c r="M3" s="321" t="s">
        <v>283</v>
      </c>
    </row>
    <row r="4" spans="1:14" ht="15" customHeight="1" x14ac:dyDescent="0.2">
      <c r="A4" s="168" t="s">
        <v>197</v>
      </c>
      <c r="B4" s="2" t="s">
        <v>60</v>
      </c>
      <c r="C4" s="284">
        <v>0.11004784688995216</v>
      </c>
      <c r="D4" s="284">
        <v>0.12650602409638553</v>
      </c>
      <c r="E4" s="284">
        <v>0.18604651162790697</v>
      </c>
      <c r="F4" s="284">
        <v>0.25925925925925924</v>
      </c>
      <c r="G4" s="284">
        <v>0.19718309859154928</v>
      </c>
      <c r="H4" s="284">
        <v>0.16</v>
      </c>
      <c r="I4" s="284">
        <v>0.24096385542168675</v>
      </c>
      <c r="J4" s="284">
        <v>0.38356164383561642</v>
      </c>
      <c r="K4" s="284">
        <v>0.24489795918367346</v>
      </c>
      <c r="L4" s="284">
        <v>0.34545454545454546</v>
      </c>
      <c r="M4" s="284">
        <v>0.31666666666666665</v>
      </c>
    </row>
    <row r="5" spans="1:14" ht="15" customHeight="1" x14ac:dyDescent="0.2">
      <c r="A5" s="2" t="s">
        <v>197</v>
      </c>
      <c r="B5" s="2" t="s">
        <v>198</v>
      </c>
      <c r="C5" s="284">
        <v>0.27033492822966509</v>
      </c>
      <c r="D5" s="284">
        <v>0.27108433734939757</v>
      </c>
      <c r="E5" s="284">
        <v>0.27325581395348836</v>
      </c>
      <c r="F5" s="284">
        <v>0.22222222222222221</v>
      </c>
      <c r="G5" s="284">
        <v>0.23239436619718309</v>
      </c>
      <c r="H5" s="284">
        <v>0.25</v>
      </c>
      <c r="I5" s="284">
        <v>0.31325301204819278</v>
      </c>
      <c r="J5" s="284">
        <v>0.28767123287671231</v>
      </c>
      <c r="K5" s="284">
        <v>0.36734693877551022</v>
      </c>
      <c r="L5" s="284">
        <v>0.36363636363636365</v>
      </c>
      <c r="M5" s="284">
        <v>0.25</v>
      </c>
    </row>
    <row r="6" spans="1:14" ht="15" customHeight="1" x14ac:dyDescent="0.2">
      <c r="A6" s="2" t="s">
        <v>197</v>
      </c>
      <c r="B6" s="2" t="s">
        <v>199</v>
      </c>
      <c r="C6" s="284">
        <v>0.39473684210526316</v>
      </c>
      <c r="D6" s="284">
        <v>0.35542168674698793</v>
      </c>
      <c r="E6" s="284">
        <v>0.31976744186046513</v>
      </c>
      <c r="F6" s="284">
        <v>0.27407407407407408</v>
      </c>
      <c r="G6" s="284">
        <v>0.33098591549295775</v>
      </c>
      <c r="H6" s="284">
        <v>0.33</v>
      </c>
      <c r="I6" s="284">
        <v>0.31325301204819278</v>
      </c>
      <c r="J6" s="284">
        <v>0.23287671232876711</v>
      </c>
      <c r="K6" s="284">
        <v>0.26530612244897961</v>
      </c>
      <c r="L6" s="284">
        <v>0.16363636363636364</v>
      </c>
      <c r="M6" s="284">
        <v>0.31666666666666665</v>
      </c>
    </row>
    <row r="7" spans="1:14" ht="15" customHeight="1" x14ac:dyDescent="0.2">
      <c r="A7" s="2" t="s">
        <v>197</v>
      </c>
      <c r="B7" s="2" t="s">
        <v>200</v>
      </c>
      <c r="C7" s="284">
        <v>0.11483253588516747</v>
      </c>
      <c r="D7" s="284">
        <v>0.13554216867469879</v>
      </c>
      <c r="E7" s="284">
        <v>0.12790697674418605</v>
      </c>
      <c r="F7" s="284">
        <v>7.407407407407407E-2</v>
      </c>
      <c r="G7" s="284">
        <v>0.11971830985915492</v>
      </c>
      <c r="H7" s="284">
        <v>0.12</v>
      </c>
      <c r="I7" s="284">
        <v>7.2289156626506021E-2</v>
      </c>
      <c r="J7" s="284">
        <v>6.8493150684931503E-2</v>
      </c>
      <c r="K7" s="284">
        <v>0.12244897959183673</v>
      </c>
      <c r="L7" s="284">
        <v>7.2727272727272724E-2</v>
      </c>
      <c r="M7" s="284">
        <v>0.1</v>
      </c>
    </row>
    <row r="8" spans="1:14" ht="15" customHeight="1" x14ac:dyDescent="0.2">
      <c r="A8" s="2" t="s">
        <v>197</v>
      </c>
      <c r="B8" s="2" t="s">
        <v>201</v>
      </c>
      <c r="C8" s="284">
        <v>5.2631578947368418E-2</v>
      </c>
      <c r="D8" s="284">
        <v>6.9277108433734941E-2</v>
      </c>
      <c r="E8" s="284">
        <v>5.8139534883720929E-2</v>
      </c>
      <c r="F8" s="284">
        <v>9.6296296296296297E-2</v>
      </c>
      <c r="G8" s="284">
        <v>7.0422535211267609E-2</v>
      </c>
      <c r="H8" s="284">
        <v>0.06</v>
      </c>
      <c r="I8" s="284">
        <v>4.8192771084337352E-2</v>
      </c>
      <c r="J8" s="284">
        <v>1.3698630136986301E-2</v>
      </c>
      <c r="K8" s="284">
        <v>0</v>
      </c>
      <c r="L8" s="284">
        <v>0</v>
      </c>
      <c r="M8" s="284">
        <v>0</v>
      </c>
    </row>
    <row r="9" spans="1:14" ht="15" customHeight="1" x14ac:dyDescent="0.2">
      <c r="A9" s="2" t="s">
        <v>197</v>
      </c>
      <c r="B9" s="2" t="s">
        <v>202</v>
      </c>
      <c r="C9" s="284">
        <v>5.7416267942583733E-2</v>
      </c>
      <c r="D9" s="284">
        <v>4.2168674698795178E-2</v>
      </c>
      <c r="E9" s="284">
        <v>3.4883720930232558E-2</v>
      </c>
      <c r="F9" s="284">
        <v>7.407407407407407E-2</v>
      </c>
      <c r="G9" s="284">
        <v>4.9295774647887321E-2</v>
      </c>
      <c r="H9" s="284">
        <v>0.08</v>
      </c>
      <c r="I9" s="284">
        <v>1.2048192771084338E-2</v>
      </c>
      <c r="J9" s="284">
        <v>1.3698630136986301E-2</v>
      </c>
      <c r="K9" s="284">
        <v>0</v>
      </c>
      <c r="L9" s="284">
        <v>5.4545454545454543E-2</v>
      </c>
      <c r="M9" s="284">
        <v>1.6666666666666666E-2</v>
      </c>
    </row>
    <row r="10" spans="1:14" ht="15" customHeight="1" x14ac:dyDescent="0.2">
      <c r="A10" s="340" t="s">
        <v>197</v>
      </c>
      <c r="B10" s="341" t="s">
        <v>203</v>
      </c>
      <c r="C10" s="342">
        <v>418</v>
      </c>
      <c r="D10" s="342">
        <v>332</v>
      </c>
      <c r="E10" s="342">
        <v>172</v>
      </c>
      <c r="F10" s="342">
        <v>135</v>
      </c>
      <c r="G10" s="342">
        <v>142</v>
      </c>
      <c r="H10" s="342">
        <v>100</v>
      </c>
      <c r="I10" s="343">
        <v>83</v>
      </c>
      <c r="J10" s="342">
        <v>73</v>
      </c>
      <c r="K10" s="342">
        <v>49</v>
      </c>
      <c r="L10" s="342">
        <v>55</v>
      </c>
      <c r="M10" s="342">
        <v>60</v>
      </c>
    </row>
    <row r="11" spans="1:14" ht="15" customHeight="1" x14ac:dyDescent="0.2">
      <c r="A11" s="168" t="s">
        <v>204</v>
      </c>
      <c r="B11" s="168" t="s">
        <v>60</v>
      </c>
      <c r="C11" s="285">
        <v>0.14507772020725387</v>
      </c>
      <c r="D11" s="285">
        <v>0.12854317732366513</v>
      </c>
      <c r="E11" s="285">
        <v>0.1364306784660767</v>
      </c>
      <c r="F11" s="285">
        <v>0.16857610474631751</v>
      </c>
      <c r="G11" s="285">
        <v>0.14486391571553994</v>
      </c>
      <c r="H11" s="285">
        <v>0.14410058027079303</v>
      </c>
      <c r="I11" s="285">
        <v>0.16440217391304349</v>
      </c>
      <c r="J11" s="285">
        <v>0.19152046783625731</v>
      </c>
      <c r="K11" s="285">
        <v>0.19110378912685339</v>
      </c>
      <c r="L11" s="285">
        <v>0.23558484349258649</v>
      </c>
      <c r="M11" s="285">
        <v>0.21314102564102563</v>
      </c>
      <c r="N11" s="21"/>
    </row>
    <row r="12" spans="1:14" ht="15" customHeight="1" x14ac:dyDescent="0.2">
      <c r="A12" s="2" t="s">
        <v>204</v>
      </c>
      <c r="B12" s="2" t="s">
        <v>198</v>
      </c>
      <c r="C12" s="284">
        <v>0.24409902130109384</v>
      </c>
      <c r="D12" s="284">
        <v>0.27356624917600525</v>
      </c>
      <c r="E12" s="284">
        <v>0.29572271386430676</v>
      </c>
      <c r="F12" s="284">
        <v>0.27905073649754503</v>
      </c>
      <c r="G12" s="284">
        <v>0.30289727831431079</v>
      </c>
      <c r="H12" s="284">
        <v>0.3520309477756286</v>
      </c>
      <c r="I12" s="284">
        <v>0.33967391304347827</v>
      </c>
      <c r="J12" s="284">
        <v>0.34795321637426901</v>
      </c>
      <c r="K12" s="284">
        <v>0.36243822075782539</v>
      </c>
      <c r="L12" s="284">
        <v>0.32125205930807249</v>
      </c>
      <c r="M12" s="284">
        <v>0.34935897435897434</v>
      </c>
      <c r="N12" s="21"/>
    </row>
    <row r="13" spans="1:14" ht="15" customHeight="1" x14ac:dyDescent="0.2">
      <c r="A13" s="2" t="s">
        <v>204</v>
      </c>
      <c r="B13" s="2" t="s">
        <v>199</v>
      </c>
      <c r="C13" s="284">
        <v>0.34657455382843982</v>
      </c>
      <c r="D13" s="284">
        <v>0.35464733025708634</v>
      </c>
      <c r="E13" s="284">
        <v>0.34955752212389379</v>
      </c>
      <c r="F13" s="284">
        <v>0.33633387888707039</v>
      </c>
      <c r="G13" s="284">
        <v>0.33977172958735735</v>
      </c>
      <c r="H13" s="284">
        <v>0.32301740812379109</v>
      </c>
      <c r="I13" s="284">
        <v>0.30298913043478259</v>
      </c>
      <c r="J13" s="284">
        <v>0.33479532163742692</v>
      </c>
      <c r="K13" s="284">
        <v>0.30148270181219111</v>
      </c>
      <c r="L13" s="284">
        <v>0.34266886326194401</v>
      </c>
      <c r="M13" s="284">
        <v>0.3141025641025641</v>
      </c>
      <c r="N13" s="21"/>
    </row>
    <row r="14" spans="1:14" ht="15" customHeight="1" x14ac:dyDescent="0.2">
      <c r="A14" s="2" t="s">
        <v>204</v>
      </c>
      <c r="B14" s="2" t="s">
        <v>200</v>
      </c>
      <c r="C14" s="284">
        <v>0.14738054116292459</v>
      </c>
      <c r="D14" s="284">
        <v>0.13513513513513514</v>
      </c>
      <c r="E14" s="284">
        <v>0.13200589970501475</v>
      </c>
      <c r="F14" s="284">
        <v>0.12520458265139117</v>
      </c>
      <c r="G14" s="284">
        <v>0.13871817383669885</v>
      </c>
      <c r="H14" s="284">
        <v>0.11121856866537717</v>
      </c>
      <c r="I14" s="284">
        <v>0.12364130434782608</v>
      </c>
      <c r="J14" s="284">
        <v>8.6257309941520463E-2</v>
      </c>
      <c r="K14" s="284">
        <v>9.7199341021416807E-2</v>
      </c>
      <c r="L14" s="284">
        <v>7.0840197693574955E-2</v>
      </c>
      <c r="M14" s="284">
        <v>6.7307692307692304E-2</v>
      </c>
      <c r="N14" s="21"/>
    </row>
    <row r="15" spans="1:14" ht="15" customHeight="1" x14ac:dyDescent="0.2">
      <c r="A15" s="2" t="s">
        <v>204</v>
      </c>
      <c r="B15" s="2" t="s">
        <v>201</v>
      </c>
      <c r="C15" s="284">
        <v>5.238917674150835E-2</v>
      </c>
      <c r="D15" s="284">
        <v>6.2623599208965069E-2</v>
      </c>
      <c r="E15" s="284">
        <v>5.1622418879056046E-2</v>
      </c>
      <c r="F15" s="284">
        <v>4.8281505728314238E-2</v>
      </c>
      <c r="G15" s="284">
        <v>4.4776119402985072E-2</v>
      </c>
      <c r="H15" s="284">
        <v>4.1586073500967116E-2</v>
      </c>
      <c r="I15" s="284">
        <v>4.619565217391304E-2</v>
      </c>
      <c r="J15" s="284">
        <v>2.7777777777777776E-2</v>
      </c>
      <c r="K15" s="284">
        <v>2.9654036243822075E-2</v>
      </c>
      <c r="L15" s="284">
        <v>2.3064250411861616E-2</v>
      </c>
      <c r="M15" s="284">
        <v>3.685897435897436E-2</v>
      </c>
      <c r="N15" s="21"/>
    </row>
    <row r="16" spans="1:14" ht="15" customHeight="1" x14ac:dyDescent="0.2">
      <c r="A16" s="2" t="s">
        <v>204</v>
      </c>
      <c r="B16" s="2" t="s">
        <v>202</v>
      </c>
      <c r="C16" s="284">
        <v>6.44789867587795E-2</v>
      </c>
      <c r="D16" s="284">
        <v>4.5484508899143045E-2</v>
      </c>
      <c r="E16" s="284">
        <v>3.466076696165192E-2</v>
      </c>
      <c r="F16" s="284">
        <v>4.2553191489361701E-2</v>
      </c>
      <c r="G16" s="284">
        <v>2.8972783143107989E-2</v>
      </c>
      <c r="H16" s="284">
        <v>2.8046421663442941E-2</v>
      </c>
      <c r="I16" s="284">
        <v>2.309782608695652E-2</v>
      </c>
      <c r="J16" s="284">
        <v>1.1695906432748537E-2</v>
      </c>
      <c r="K16" s="284">
        <v>1.8121911037891267E-2</v>
      </c>
      <c r="L16" s="284">
        <v>6.5897858319604614E-3</v>
      </c>
      <c r="M16" s="284">
        <v>1.9230769230769232E-2</v>
      </c>
      <c r="N16" s="21"/>
    </row>
    <row r="17" spans="1:13" ht="15" customHeight="1" x14ac:dyDescent="0.2">
      <c r="A17" s="340" t="s">
        <v>204</v>
      </c>
      <c r="B17" s="341" t="s">
        <v>203</v>
      </c>
      <c r="C17" s="342">
        <v>1737</v>
      </c>
      <c r="D17" s="342">
        <v>1517</v>
      </c>
      <c r="E17" s="342">
        <v>1356</v>
      </c>
      <c r="F17" s="342">
        <v>1222</v>
      </c>
      <c r="G17" s="342">
        <v>1139</v>
      </c>
      <c r="H17" s="342">
        <v>1034</v>
      </c>
      <c r="I17" s="344">
        <v>736</v>
      </c>
      <c r="J17" s="342">
        <v>684</v>
      </c>
      <c r="K17" s="342">
        <v>607</v>
      </c>
      <c r="L17" s="342">
        <v>607</v>
      </c>
      <c r="M17" s="342">
        <v>624</v>
      </c>
    </row>
    <row r="18" spans="1:13" ht="15" customHeight="1" x14ac:dyDescent="0.2">
      <c r="A18" s="168" t="s">
        <v>205</v>
      </c>
      <c r="B18" s="168" t="s">
        <v>60</v>
      </c>
      <c r="C18" s="285">
        <v>3.1358885017421602E-2</v>
      </c>
      <c r="D18" s="285">
        <v>6.798245614035088E-2</v>
      </c>
      <c r="E18" s="285">
        <v>4.228855721393035E-2</v>
      </c>
      <c r="F18" s="285">
        <v>6.3380281690140844E-2</v>
      </c>
      <c r="G18" s="285">
        <v>6.0606060606060608E-2</v>
      </c>
      <c r="H18" s="285">
        <v>5.9071729957805907E-2</v>
      </c>
      <c r="I18" s="285">
        <v>4.8648648648648651E-2</v>
      </c>
      <c r="J18" s="285">
        <v>0.13970588235294118</v>
      </c>
      <c r="K18" s="285">
        <v>4.9019607843137254E-2</v>
      </c>
      <c r="L18" s="285">
        <v>0.11764705882352941</v>
      </c>
      <c r="M18" s="285">
        <v>0.17948717948717949</v>
      </c>
    </row>
    <row r="19" spans="1:13" ht="15" customHeight="1" x14ac:dyDescent="0.2">
      <c r="A19" s="2" t="s">
        <v>205</v>
      </c>
      <c r="B19" s="2" t="s">
        <v>198</v>
      </c>
      <c r="C19" s="284">
        <v>3.0504379341588644E-2</v>
      </c>
      <c r="D19" s="284">
        <v>2.9377203290246769E-2</v>
      </c>
      <c r="E19" s="284">
        <v>3.134328358208955E-2</v>
      </c>
      <c r="F19" s="284">
        <v>1.9468055936386071E-2</v>
      </c>
      <c r="G19" s="284">
        <v>2.2381100404103203E-2</v>
      </c>
      <c r="H19" s="284">
        <v>1.9720873786407769E-2</v>
      </c>
      <c r="I19" s="284">
        <v>1.7247326664367024E-2</v>
      </c>
      <c r="J19" s="284">
        <v>1.5396762731938412E-2</v>
      </c>
      <c r="K19" s="284">
        <v>1.020408163265306E-2</v>
      </c>
      <c r="L19" s="284">
        <v>1.257029440952696E-2</v>
      </c>
      <c r="M19" s="284">
        <v>8.6848635235732014E-3</v>
      </c>
    </row>
    <row r="20" spans="1:13" ht="15" customHeight="1" x14ac:dyDescent="0.2">
      <c r="A20" s="2" t="s">
        <v>205</v>
      </c>
      <c r="B20" s="2" t="s">
        <v>199</v>
      </c>
      <c r="C20" s="284">
        <v>5.7046223224351746E-2</v>
      </c>
      <c r="D20" s="284">
        <v>4.8818488704232665E-2</v>
      </c>
      <c r="E20" s="284">
        <v>5.2293309962021618E-2</v>
      </c>
      <c r="F20" s="284">
        <v>3.720787207872079E-2</v>
      </c>
      <c r="G20" s="284">
        <v>4.1666666666666664E-2</v>
      </c>
      <c r="H20" s="284">
        <v>4.0199081163859111E-2</v>
      </c>
      <c r="I20" s="284">
        <v>3.8917892738490743E-2</v>
      </c>
      <c r="J20" s="284">
        <v>2.5838372732270479E-2</v>
      </c>
      <c r="K20" s="284">
        <v>2.9595902105862264E-2</v>
      </c>
      <c r="L20" s="284">
        <v>1.2121212121212121E-2</v>
      </c>
      <c r="M20" s="284">
        <v>1.65016501650165E-2</v>
      </c>
    </row>
    <row r="21" spans="1:13" ht="15" customHeight="1" x14ac:dyDescent="0.2">
      <c r="A21" s="2" t="s">
        <v>205</v>
      </c>
      <c r="B21" s="2" t="s">
        <v>200</v>
      </c>
      <c r="C21" s="284">
        <v>3.4366370052163239E-2</v>
      </c>
      <c r="D21" s="284">
        <v>2.9155622870124954E-2</v>
      </c>
      <c r="E21" s="284">
        <v>2.9494382022471909E-2</v>
      </c>
      <c r="F21" s="284">
        <v>2.5078369905956112E-2</v>
      </c>
      <c r="G21" s="284">
        <v>2.9746835443037974E-2</v>
      </c>
      <c r="H21" s="284">
        <v>2.7698863636363636E-2</v>
      </c>
      <c r="I21" s="284">
        <v>2.7292576419213975E-2</v>
      </c>
      <c r="J21" s="284">
        <v>2.3668639053254437E-2</v>
      </c>
      <c r="K21" s="284">
        <v>1.7426273458445041E-2</v>
      </c>
      <c r="L21" s="284">
        <v>1.5256588072122053E-2</v>
      </c>
      <c r="M21" s="284">
        <v>6.5359477124183009E-3</v>
      </c>
    </row>
    <row r="22" spans="1:13" ht="15" customHeight="1" x14ac:dyDescent="0.2">
      <c r="A22" s="2" t="s">
        <v>205</v>
      </c>
      <c r="B22" s="2" t="s">
        <v>201</v>
      </c>
      <c r="C22" s="284">
        <v>6.6584463625154133E-2</v>
      </c>
      <c r="D22" s="284">
        <v>5.9870550161812294E-2</v>
      </c>
      <c r="E22" s="284">
        <v>3.4155597722960153E-2</v>
      </c>
      <c r="F22" s="284">
        <v>3.7610619469026552E-2</v>
      </c>
      <c r="G22" s="284">
        <v>2.771362586605081E-2</v>
      </c>
      <c r="H22" s="284">
        <v>2.6455026455026454E-2</v>
      </c>
      <c r="I22" s="284">
        <v>5.4298642533936653E-2</v>
      </c>
      <c r="J22" s="284">
        <v>3.125E-2</v>
      </c>
      <c r="K22" s="284">
        <v>3.0534351145038167E-2</v>
      </c>
      <c r="L22" s="284">
        <v>1.4814814814814815E-2</v>
      </c>
      <c r="M22" s="284">
        <v>7.575757575757576E-3</v>
      </c>
    </row>
    <row r="23" spans="1:13" ht="15" customHeight="1" x14ac:dyDescent="0.2">
      <c r="A23" s="2" t="s">
        <v>205</v>
      </c>
      <c r="B23" s="2" t="s">
        <v>202</v>
      </c>
      <c r="C23" s="284">
        <v>0.1245674740484429</v>
      </c>
      <c r="D23" s="284">
        <v>9.0909090909090912E-2</v>
      </c>
      <c r="E23" s="284">
        <v>0.12422360248447205</v>
      </c>
      <c r="F23" s="284">
        <v>7.3770491803278687E-2</v>
      </c>
      <c r="G23" s="284">
        <v>4.0983606557377046E-2</v>
      </c>
      <c r="H23" s="284">
        <v>3.3613445378151259E-2</v>
      </c>
      <c r="I23" s="284">
        <v>0.1</v>
      </c>
      <c r="J23" s="284">
        <v>0.1111111111111111</v>
      </c>
      <c r="K23" s="284">
        <v>3.4482758620689655E-2</v>
      </c>
      <c r="L23" s="284">
        <v>6.8965517241379309E-2</v>
      </c>
      <c r="M23" s="284">
        <v>0</v>
      </c>
    </row>
    <row r="24" spans="1:13" ht="15" customHeight="1" x14ac:dyDescent="0.2">
      <c r="A24" s="340" t="s">
        <v>205</v>
      </c>
      <c r="B24" s="341" t="s">
        <v>203</v>
      </c>
      <c r="C24" s="342">
        <v>574</v>
      </c>
      <c r="D24" s="342">
        <v>456</v>
      </c>
      <c r="E24" s="342">
        <v>402</v>
      </c>
      <c r="F24" s="342">
        <v>284</v>
      </c>
      <c r="G24" s="342">
        <v>264</v>
      </c>
      <c r="H24" s="342">
        <v>237</v>
      </c>
      <c r="I24" s="343">
        <v>185</v>
      </c>
      <c r="J24" s="342">
        <v>136</v>
      </c>
      <c r="K24" s="342">
        <v>102</v>
      </c>
      <c r="L24" s="342">
        <v>85</v>
      </c>
      <c r="M24" s="342">
        <v>78</v>
      </c>
    </row>
    <row r="25" spans="1:13" ht="15" customHeight="1" x14ac:dyDescent="0.2">
      <c r="A25" s="168" t="s">
        <v>206</v>
      </c>
      <c r="B25" s="168" t="s">
        <v>60</v>
      </c>
      <c r="C25" s="285">
        <v>0.26903388315592752</v>
      </c>
      <c r="D25" s="285">
        <v>0.31223628691983124</v>
      </c>
      <c r="E25" s="285">
        <v>0.34440217950035984</v>
      </c>
      <c r="F25" s="285">
        <v>0.3853957518757265</v>
      </c>
      <c r="G25" s="285">
        <v>0.39618226600985224</v>
      </c>
      <c r="H25" s="285">
        <v>0.41832719888310699</v>
      </c>
      <c r="I25" s="285">
        <v>0.46398847631241996</v>
      </c>
      <c r="J25" s="285">
        <v>0.46417445482866043</v>
      </c>
      <c r="K25" s="285">
        <v>0.4966216216216216</v>
      </c>
      <c r="L25" s="285">
        <v>0.52757417102966842</v>
      </c>
      <c r="M25" s="285">
        <v>0.53886010362694303</v>
      </c>
    </row>
    <row r="26" spans="1:13" ht="15" customHeight="1" x14ac:dyDescent="0.2">
      <c r="A26" s="2" t="s">
        <v>206</v>
      </c>
      <c r="B26" s="2" t="s">
        <v>198</v>
      </c>
      <c r="C26" s="284">
        <v>0.36036402047615179</v>
      </c>
      <c r="D26" s="284">
        <v>0.35323793799302883</v>
      </c>
      <c r="E26" s="284">
        <v>0.3519070628148453</v>
      </c>
      <c r="F26" s="284">
        <v>0.34365423227306352</v>
      </c>
      <c r="G26" s="284">
        <v>0.33103448275862069</v>
      </c>
      <c r="H26" s="284">
        <v>0.33151415154207386</v>
      </c>
      <c r="I26" s="284">
        <v>0.33722791293213827</v>
      </c>
      <c r="J26" s="284">
        <v>0.33333333333333331</v>
      </c>
      <c r="K26" s="284">
        <v>0.32976726726726729</v>
      </c>
      <c r="L26" s="284">
        <v>0.31675392670157065</v>
      </c>
      <c r="M26" s="284">
        <v>0.30386093932809627</v>
      </c>
    </row>
    <row r="27" spans="1:13" ht="15" customHeight="1" x14ac:dyDescent="0.2">
      <c r="A27" s="2" t="s">
        <v>206</v>
      </c>
      <c r="B27" s="2" t="s">
        <v>199</v>
      </c>
      <c r="C27" s="284">
        <v>0.26480864548630861</v>
      </c>
      <c r="D27" s="284">
        <v>0.24224912860025682</v>
      </c>
      <c r="E27" s="284">
        <v>0.21959494191425927</v>
      </c>
      <c r="F27" s="284">
        <v>0.20226143928986579</v>
      </c>
      <c r="G27" s="284">
        <v>0.19458128078817735</v>
      </c>
      <c r="H27" s="284">
        <v>0.17870288107627871</v>
      </c>
      <c r="I27" s="284">
        <v>0.14660691421254801</v>
      </c>
      <c r="J27" s="284">
        <v>0.15484698552318124</v>
      </c>
      <c r="K27" s="284">
        <v>0.14001501501501501</v>
      </c>
      <c r="L27" s="284">
        <v>0.12582897033158813</v>
      </c>
      <c r="M27" s="284">
        <v>0.1278622764499415</v>
      </c>
    </row>
    <row r="28" spans="1:13" ht="15" customHeight="1" x14ac:dyDescent="0.2">
      <c r="A28" s="2" t="s">
        <v>206</v>
      </c>
      <c r="B28" s="2" t="s">
        <v>200</v>
      </c>
      <c r="C28" s="284">
        <v>6.5897456731941167E-2</v>
      </c>
      <c r="D28" s="284">
        <v>5.6686846450192625E-2</v>
      </c>
      <c r="E28" s="284">
        <v>5.4179089133340186E-2</v>
      </c>
      <c r="F28" s="284">
        <v>4.7764979393427033E-2</v>
      </c>
      <c r="G28" s="284">
        <v>5.3325123152709361E-2</v>
      </c>
      <c r="H28" s="284">
        <v>4.797563142530778E-2</v>
      </c>
      <c r="I28" s="284">
        <v>3.5371318822023046E-2</v>
      </c>
      <c r="J28" s="284">
        <v>3.5184167124793844E-2</v>
      </c>
      <c r="K28" s="284">
        <v>2.4587087087087088E-2</v>
      </c>
      <c r="L28" s="284">
        <v>2.356020942408377E-2</v>
      </c>
      <c r="M28" s="284">
        <v>2.2062510446264415E-2</v>
      </c>
    </row>
    <row r="29" spans="1:13" ht="15" customHeight="1" x14ac:dyDescent="0.2">
      <c r="A29" s="2" t="s">
        <v>206</v>
      </c>
      <c r="B29" s="2" t="s">
        <v>201</v>
      </c>
      <c r="C29" s="284">
        <v>2.3482570894612823E-2</v>
      </c>
      <c r="D29" s="284">
        <v>2.3206751054852322E-2</v>
      </c>
      <c r="E29" s="284">
        <v>1.6551865940166548E-2</v>
      </c>
      <c r="F29" s="284">
        <v>1.2892317446898447E-2</v>
      </c>
      <c r="G29" s="284">
        <v>1.5024630541871921E-2</v>
      </c>
      <c r="H29" s="284">
        <v>1.510343952278208E-2</v>
      </c>
      <c r="I29" s="284">
        <v>1.1203585147247119E-2</v>
      </c>
      <c r="J29" s="284">
        <v>8.2462891698735566E-3</v>
      </c>
      <c r="K29" s="284">
        <v>5.4429429429429426E-3</v>
      </c>
      <c r="L29" s="284">
        <v>5.0610820244328097E-3</v>
      </c>
      <c r="M29" s="284">
        <v>5.3484873809125861E-3</v>
      </c>
    </row>
    <row r="30" spans="1:13" ht="15" customHeight="1" x14ac:dyDescent="0.2">
      <c r="A30" s="2" t="s">
        <v>206</v>
      </c>
      <c r="B30" s="2" t="s">
        <v>202</v>
      </c>
      <c r="C30" s="284">
        <v>1.6413423255058096E-2</v>
      </c>
      <c r="D30" s="284">
        <v>1.2383048981838195E-2</v>
      </c>
      <c r="E30" s="284">
        <v>1.3364860697028889E-2</v>
      </c>
      <c r="F30" s="284">
        <v>8.0312797210187036E-3</v>
      </c>
      <c r="G30" s="284">
        <v>9.852216748768473E-3</v>
      </c>
      <c r="H30" s="284">
        <v>8.3766975504505643E-3</v>
      </c>
      <c r="I30" s="284">
        <v>5.6017925736235596E-3</v>
      </c>
      <c r="J30" s="284">
        <v>4.2147700201575957E-3</v>
      </c>
      <c r="K30" s="284">
        <v>3.5660660660660659E-3</v>
      </c>
      <c r="L30" s="284">
        <v>1.2216404886561956E-3</v>
      </c>
      <c r="M30" s="284">
        <v>2.0056827678422194E-3</v>
      </c>
    </row>
    <row r="31" spans="1:13" ht="15" customHeight="1" x14ac:dyDescent="0.2">
      <c r="A31" s="340" t="s">
        <v>206</v>
      </c>
      <c r="B31" s="341" t="s">
        <v>203</v>
      </c>
      <c r="C31" s="342">
        <v>12307</v>
      </c>
      <c r="D31" s="342">
        <v>10902</v>
      </c>
      <c r="E31" s="342">
        <v>9727</v>
      </c>
      <c r="F31" s="342">
        <v>9463</v>
      </c>
      <c r="G31" s="342">
        <v>8120</v>
      </c>
      <c r="H31" s="342">
        <v>7879</v>
      </c>
      <c r="I31" s="345">
        <v>6248</v>
      </c>
      <c r="J31" s="342">
        <v>5457</v>
      </c>
      <c r="K31" s="342">
        <v>5328</v>
      </c>
      <c r="L31" s="342">
        <v>5730</v>
      </c>
      <c r="M31" s="342">
        <v>5983</v>
      </c>
    </row>
    <row r="32" spans="1:13" ht="15" customHeight="1" x14ac:dyDescent="0.2">
      <c r="A32" s="168" t="s">
        <v>207</v>
      </c>
      <c r="B32" s="168" t="s">
        <v>60</v>
      </c>
      <c r="C32" s="285">
        <v>9.2730844793713157E-2</v>
      </c>
      <c r="D32" s="285">
        <v>0.11354492624050067</v>
      </c>
      <c r="E32" s="285">
        <v>0.12843578210894552</v>
      </c>
      <c r="F32" s="285">
        <v>0.11055527763881941</v>
      </c>
      <c r="G32" s="285">
        <v>0.1453287197231834</v>
      </c>
      <c r="H32" s="285">
        <v>0.14921090387374461</v>
      </c>
      <c r="I32" s="285">
        <v>0.15945611866501855</v>
      </c>
      <c r="J32" s="285">
        <v>0.17611026033690658</v>
      </c>
      <c r="K32" s="285">
        <v>0.19907407407407407</v>
      </c>
      <c r="L32" s="285">
        <v>0.18122977346278318</v>
      </c>
      <c r="M32" s="285">
        <v>0.23921568627450981</v>
      </c>
    </row>
    <row r="33" spans="1:13" ht="15" customHeight="1" x14ac:dyDescent="0.2">
      <c r="A33" s="2" t="s">
        <v>207</v>
      </c>
      <c r="B33" s="2" t="s">
        <v>198</v>
      </c>
      <c r="C33" s="284">
        <v>0.16345776031434184</v>
      </c>
      <c r="D33" s="284">
        <v>0.19445686186857397</v>
      </c>
      <c r="E33" s="284">
        <v>0.20189905047476261</v>
      </c>
      <c r="F33" s="284">
        <v>0.19809904952476237</v>
      </c>
      <c r="G33" s="284">
        <v>0.21972318339100347</v>
      </c>
      <c r="H33" s="284">
        <v>0.22812051649928264</v>
      </c>
      <c r="I33" s="284">
        <v>0.207663782447466</v>
      </c>
      <c r="J33" s="284">
        <v>0.23736600306278713</v>
      </c>
      <c r="K33" s="284">
        <v>0.25462962962962965</v>
      </c>
      <c r="L33" s="284">
        <v>0.26860841423948217</v>
      </c>
      <c r="M33" s="284">
        <v>0.27647058823529413</v>
      </c>
    </row>
    <row r="34" spans="1:13" ht="15" customHeight="1" x14ac:dyDescent="0.2">
      <c r="A34" s="2" t="s">
        <v>207</v>
      </c>
      <c r="B34" s="2" t="s">
        <v>199</v>
      </c>
      <c r="C34" s="284">
        <v>0.32495088408644401</v>
      </c>
      <c r="D34" s="284">
        <v>0.29861421546714351</v>
      </c>
      <c r="E34" s="284">
        <v>0.31234382808595701</v>
      </c>
      <c r="F34" s="284">
        <v>0.32416208104052024</v>
      </c>
      <c r="G34" s="284">
        <v>0.29354094579008072</v>
      </c>
      <c r="H34" s="284">
        <v>0.30416068866571017</v>
      </c>
      <c r="I34" s="284">
        <v>0.30037082818294192</v>
      </c>
      <c r="J34" s="284">
        <v>0.30474732006125577</v>
      </c>
      <c r="K34" s="284">
        <v>0.29629629629629628</v>
      </c>
      <c r="L34" s="284">
        <v>0.35436893203883496</v>
      </c>
      <c r="M34" s="284">
        <v>0.27058823529411763</v>
      </c>
    </row>
    <row r="35" spans="1:13" ht="15" customHeight="1" x14ac:dyDescent="0.2">
      <c r="A35" s="2" t="s">
        <v>207</v>
      </c>
      <c r="B35" s="2" t="s">
        <v>200</v>
      </c>
      <c r="C35" s="284">
        <v>0.19292730844793712</v>
      </c>
      <c r="D35" s="284">
        <v>0.18059901654000893</v>
      </c>
      <c r="E35" s="284">
        <v>0.17041479260369816</v>
      </c>
      <c r="F35" s="284">
        <v>0.176088044022011</v>
      </c>
      <c r="G35" s="284">
        <v>0.15974625144175317</v>
      </c>
      <c r="H35" s="284">
        <v>0.16355810616929697</v>
      </c>
      <c r="I35" s="284">
        <v>0.17799752781211373</v>
      </c>
      <c r="J35" s="284">
        <v>0.13782542113323124</v>
      </c>
      <c r="K35" s="284">
        <v>0.12654320987654322</v>
      </c>
      <c r="L35" s="284">
        <v>0.10679611650485436</v>
      </c>
      <c r="M35" s="284">
        <v>0.11764705882352941</v>
      </c>
    </row>
    <row r="36" spans="1:13" ht="15" customHeight="1" x14ac:dyDescent="0.2">
      <c r="A36" s="2" t="s">
        <v>207</v>
      </c>
      <c r="B36" s="2" t="s">
        <v>201</v>
      </c>
      <c r="C36" s="284">
        <v>0.11159135559921414</v>
      </c>
      <c r="D36" s="284">
        <v>0.10818059901654001</v>
      </c>
      <c r="E36" s="284">
        <v>9.3453273363318337E-2</v>
      </c>
      <c r="F36" s="284">
        <v>0.10055027513756878</v>
      </c>
      <c r="G36" s="284">
        <v>9.5155709342560554E-2</v>
      </c>
      <c r="H36" s="284">
        <v>8.8952654232424683E-2</v>
      </c>
      <c r="I36" s="284">
        <v>7.5401730531520397E-2</v>
      </c>
      <c r="J36" s="284">
        <v>6.8912710566615618E-2</v>
      </c>
      <c r="K36" s="284">
        <v>7.098765432098765E-2</v>
      </c>
      <c r="L36" s="284">
        <v>5.1779935275080909E-2</v>
      </c>
      <c r="M36" s="284">
        <v>5.4901960784313725E-2</v>
      </c>
    </row>
    <row r="37" spans="1:13" ht="15" customHeight="1" x14ac:dyDescent="0.2">
      <c r="A37" s="2" t="s">
        <v>207</v>
      </c>
      <c r="B37" s="2" t="s">
        <v>202</v>
      </c>
      <c r="C37" s="284">
        <v>0.1143418467583497</v>
      </c>
      <c r="D37" s="284">
        <v>0.10460438086723291</v>
      </c>
      <c r="E37" s="284">
        <v>9.3453273363318337E-2</v>
      </c>
      <c r="F37" s="284">
        <v>9.0545272636318161E-2</v>
      </c>
      <c r="G37" s="284">
        <v>8.6505190311418678E-2</v>
      </c>
      <c r="H37" s="284">
        <v>6.5997130559540887E-2</v>
      </c>
      <c r="I37" s="284">
        <v>7.9110012360939425E-2</v>
      </c>
      <c r="J37" s="284">
        <v>7.5038284839203676E-2</v>
      </c>
      <c r="K37" s="284">
        <v>5.2469135802469133E-2</v>
      </c>
      <c r="L37" s="284">
        <v>3.7216828478964403E-2</v>
      </c>
      <c r="M37" s="284">
        <v>4.1176470588235294E-2</v>
      </c>
    </row>
    <row r="38" spans="1:13" ht="15" customHeight="1" x14ac:dyDescent="0.2">
      <c r="A38" s="340" t="s">
        <v>207</v>
      </c>
      <c r="B38" s="341" t="s">
        <v>203</v>
      </c>
      <c r="C38" s="342">
        <v>2545</v>
      </c>
      <c r="D38" s="342">
        <v>2237</v>
      </c>
      <c r="E38" s="342">
        <v>2001</v>
      </c>
      <c r="F38" s="342">
        <v>1999</v>
      </c>
      <c r="G38" s="342">
        <v>1734</v>
      </c>
      <c r="H38" s="342">
        <v>1394</v>
      </c>
      <c r="I38" s="344">
        <v>809</v>
      </c>
      <c r="J38" s="342">
        <v>653</v>
      </c>
      <c r="K38" s="342">
        <v>648</v>
      </c>
      <c r="L38" s="342">
        <v>618</v>
      </c>
      <c r="M38" s="342">
        <v>510</v>
      </c>
    </row>
    <row r="39" spans="1:13" ht="15" customHeight="1" x14ac:dyDescent="0.2">
      <c r="A39" s="168" t="s">
        <v>294</v>
      </c>
      <c r="B39" s="168" t="s">
        <v>60</v>
      </c>
      <c r="C39" s="285">
        <v>0.18189964157706093</v>
      </c>
      <c r="D39" s="285">
        <v>0.23146292585170342</v>
      </c>
      <c r="E39" s="285">
        <v>0.25492610837438423</v>
      </c>
      <c r="F39" s="285">
        <v>0.29508196721311475</v>
      </c>
      <c r="G39" s="285">
        <v>0.28109028960817717</v>
      </c>
      <c r="H39" s="285">
        <v>0.30927835051546393</v>
      </c>
      <c r="I39" s="285">
        <v>0.39886039886039887</v>
      </c>
      <c r="J39" s="285">
        <v>0.46956521739130436</v>
      </c>
      <c r="K39" s="285">
        <v>0.42779291553133514</v>
      </c>
      <c r="L39" s="285">
        <v>0.4107142857142857</v>
      </c>
      <c r="M39" s="285">
        <v>0.34150943396226413</v>
      </c>
    </row>
    <row r="40" spans="1:13" ht="15" customHeight="1" x14ac:dyDescent="0.2">
      <c r="A40" s="2" t="s">
        <v>294</v>
      </c>
      <c r="B40" s="2" t="s">
        <v>198</v>
      </c>
      <c r="C40" s="284">
        <v>0.25</v>
      </c>
      <c r="D40" s="284">
        <v>0.26653306613226452</v>
      </c>
      <c r="E40" s="284">
        <v>0.26108374384236455</v>
      </c>
      <c r="F40" s="284">
        <v>0.23497267759562843</v>
      </c>
      <c r="G40" s="284">
        <v>0.26064735945485518</v>
      </c>
      <c r="H40" s="284">
        <v>0.28041237113402062</v>
      </c>
      <c r="I40" s="284">
        <v>0.25356125356125359</v>
      </c>
      <c r="J40" s="284">
        <v>0.24057971014492754</v>
      </c>
      <c r="K40" s="284">
        <v>0.2561307901907357</v>
      </c>
      <c r="L40" s="284">
        <v>0.30357142857142855</v>
      </c>
      <c r="M40" s="284">
        <v>0.31509433962264149</v>
      </c>
    </row>
    <row r="41" spans="1:13" ht="15" customHeight="1" x14ac:dyDescent="0.2">
      <c r="A41" s="2" t="s">
        <v>294</v>
      </c>
      <c r="B41" s="2" t="s">
        <v>199</v>
      </c>
      <c r="C41" s="284">
        <v>0.32616487455197135</v>
      </c>
      <c r="D41" s="284">
        <v>0.26553106212424848</v>
      </c>
      <c r="E41" s="284">
        <v>0.27339901477832512</v>
      </c>
      <c r="F41" s="284">
        <v>0.25273224043715847</v>
      </c>
      <c r="G41" s="284">
        <v>0.27597955706984667</v>
      </c>
      <c r="H41" s="284">
        <v>0.25154639175257731</v>
      </c>
      <c r="I41" s="284">
        <v>0.21652421652421652</v>
      </c>
      <c r="J41" s="284">
        <v>0.20579710144927535</v>
      </c>
      <c r="K41" s="284">
        <v>0.21525885558583105</v>
      </c>
      <c r="L41" s="284">
        <v>0.19642857142857142</v>
      </c>
      <c r="M41" s="284">
        <v>0.22075471698113208</v>
      </c>
    </row>
    <row r="42" spans="1:13" ht="15" customHeight="1" x14ac:dyDescent="0.2">
      <c r="A42" s="2" t="s">
        <v>294</v>
      </c>
      <c r="B42" s="2" t="s">
        <v>200</v>
      </c>
      <c r="C42" s="284">
        <v>0.12365591397849462</v>
      </c>
      <c r="D42" s="284">
        <v>0.12925851703406813</v>
      </c>
      <c r="E42" s="284">
        <v>0.11330049261083744</v>
      </c>
      <c r="F42" s="284">
        <v>0.12158469945355191</v>
      </c>
      <c r="G42" s="284">
        <v>9.3696763202725727E-2</v>
      </c>
      <c r="H42" s="284">
        <v>0.10103092783505155</v>
      </c>
      <c r="I42" s="284">
        <v>8.8319088319088315E-2</v>
      </c>
      <c r="J42" s="284">
        <v>4.3478260869565216E-2</v>
      </c>
      <c r="K42" s="284">
        <v>6.8119891008174394E-2</v>
      </c>
      <c r="L42" s="284">
        <v>6.25E-2</v>
      </c>
      <c r="M42" s="284">
        <v>8.4905660377358486E-2</v>
      </c>
    </row>
    <row r="43" spans="1:13" ht="15" customHeight="1" x14ac:dyDescent="0.2">
      <c r="A43" s="2" t="s">
        <v>294</v>
      </c>
      <c r="B43" s="2" t="s">
        <v>201</v>
      </c>
      <c r="C43" s="284">
        <v>6.3620071684587817E-2</v>
      </c>
      <c r="D43" s="284">
        <v>5.2104208416833664E-2</v>
      </c>
      <c r="E43" s="284">
        <v>6.0344827586206899E-2</v>
      </c>
      <c r="F43" s="284">
        <v>5.0546448087431695E-2</v>
      </c>
      <c r="G43" s="284">
        <v>4.2589437819420782E-2</v>
      </c>
      <c r="H43" s="284">
        <v>3.711340206185567E-2</v>
      </c>
      <c r="I43" s="284">
        <v>2.8490028490028491E-2</v>
      </c>
      <c r="J43" s="284">
        <v>1.7391304347826087E-2</v>
      </c>
      <c r="K43" s="284">
        <v>1.0899182561307902E-2</v>
      </c>
      <c r="L43" s="284">
        <v>1.3392857142857142E-2</v>
      </c>
      <c r="M43" s="284">
        <v>1.8867924528301886E-2</v>
      </c>
    </row>
    <row r="44" spans="1:13" ht="15" customHeight="1" x14ac:dyDescent="0.2">
      <c r="A44" s="2" t="s">
        <v>294</v>
      </c>
      <c r="B44" s="2" t="s">
        <v>202</v>
      </c>
      <c r="C44" s="284">
        <v>5.4659498207885307E-2</v>
      </c>
      <c r="D44" s="284">
        <v>5.5110220440881763E-2</v>
      </c>
      <c r="E44" s="284">
        <v>3.6945812807881777E-2</v>
      </c>
      <c r="F44" s="284">
        <v>4.5081967213114756E-2</v>
      </c>
      <c r="G44" s="284">
        <v>4.5996592844974447E-2</v>
      </c>
      <c r="H44" s="284">
        <v>2.0618556701030927E-2</v>
      </c>
      <c r="I44" s="284">
        <v>1.4245014245014245E-2</v>
      </c>
      <c r="J44" s="284">
        <v>2.318840579710145E-2</v>
      </c>
      <c r="K44" s="284">
        <v>2.1798365122615803E-2</v>
      </c>
      <c r="L44" s="284">
        <v>1.3392857142857142E-2</v>
      </c>
      <c r="M44" s="284">
        <v>1.8867924528301886E-2</v>
      </c>
    </row>
    <row r="45" spans="1:13" ht="15" customHeight="1" x14ac:dyDescent="0.2">
      <c r="A45" s="340" t="s">
        <v>294</v>
      </c>
      <c r="B45" s="341" t="s">
        <v>203</v>
      </c>
      <c r="C45" s="342">
        <v>1116</v>
      </c>
      <c r="D45" s="342">
        <v>998</v>
      </c>
      <c r="E45" s="342">
        <v>812</v>
      </c>
      <c r="F45" s="342">
        <v>732</v>
      </c>
      <c r="G45" s="342">
        <v>587</v>
      </c>
      <c r="H45" s="342">
        <v>485</v>
      </c>
      <c r="I45" s="343">
        <v>351</v>
      </c>
      <c r="J45" s="342">
        <v>345</v>
      </c>
      <c r="K45" s="342">
        <v>367</v>
      </c>
      <c r="L45" s="342">
        <v>448</v>
      </c>
      <c r="M45" s="342">
        <v>530</v>
      </c>
    </row>
    <row r="46" spans="1:13" ht="15" customHeight="1" x14ac:dyDescent="0.2">
      <c r="A46" s="168" t="s">
        <v>208</v>
      </c>
      <c r="B46" s="2" t="s">
        <v>60</v>
      </c>
      <c r="C46" s="284">
        <v>0.40792304382568073</v>
      </c>
      <c r="D46" s="284">
        <v>0.43640230264364022</v>
      </c>
      <c r="E46" s="284">
        <v>0.45305700374854585</v>
      </c>
      <c r="F46" s="284">
        <v>0.47195931628761123</v>
      </c>
      <c r="G46" s="284">
        <v>0.47103359318041615</v>
      </c>
      <c r="H46" s="284">
        <v>0.49660147865490101</v>
      </c>
      <c r="I46" s="284">
        <v>0.53564954682779453</v>
      </c>
      <c r="J46" s="284">
        <v>0.55063401076949803</v>
      </c>
      <c r="K46" s="284">
        <v>0.57482718376874042</v>
      </c>
      <c r="L46" s="284">
        <v>0.58196049877127509</v>
      </c>
      <c r="M46" s="284">
        <v>0.57679180887372017</v>
      </c>
    </row>
    <row r="47" spans="1:13" ht="15" customHeight="1" x14ac:dyDescent="0.2">
      <c r="A47" s="2" t="s">
        <v>208</v>
      </c>
      <c r="B47" s="2" t="s">
        <v>198</v>
      </c>
      <c r="C47" s="284">
        <v>0.29497817935951809</v>
      </c>
      <c r="D47" s="284">
        <v>0.28255050782825503</v>
      </c>
      <c r="E47" s="284">
        <v>0.28118402343918308</v>
      </c>
      <c r="F47" s="284">
        <v>0.27056552243725573</v>
      </c>
      <c r="G47" s="284">
        <v>0.26560484549380292</v>
      </c>
      <c r="H47" s="284">
        <v>0.26836393989983304</v>
      </c>
      <c r="I47" s="284">
        <v>0.26971299093655587</v>
      </c>
      <c r="J47" s="284">
        <v>0.26367899947889528</v>
      </c>
      <c r="K47" s="284">
        <v>0.25980788221563872</v>
      </c>
      <c r="L47" s="284">
        <v>0.25930645308091382</v>
      </c>
      <c r="M47" s="284">
        <v>0.25957015035513331</v>
      </c>
    </row>
    <row r="48" spans="1:13" ht="15" customHeight="1" x14ac:dyDescent="0.2">
      <c r="A48" s="2" t="s">
        <v>208</v>
      </c>
      <c r="B48" s="2" t="s">
        <v>199</v>
      </c>
      <c r="C48" s="284">
        <v>0.18947077263507284</v>
      </c>
      <c r="D48" s="284">
        <v>0.1791148755179115</v>
      </c>
      <c r="E48" s="284">
        <v>0.17174372010857858</v>
      </c>
      <c r="F48" s="284">
        <v>0.16588972077035363</v>
      </c>
      <c r="G48" s="284">
        <v>0.16774157366384387</v>
      </c>
      <c r="H48" s="284">
        <v>0.15293346052945386</v>
      </c>
      <c r="I48" s="284">
        <v>0.13013595166163142</v>
      </c>
      <c r="J48" s="284">
        <v>0.13279485843321173</v>
      </c>
      <c r="K48" s="284">
        <v>0.12047760122093545</v>
      </c>
      <c r="L48" s="284">
        <v>0.12041503595157914</v>
      </c>
      <c r="M48" s="284">
        <v>0.12240568213264459</v>
      </c>
    </row>
    <row r="49" spans="1:13" ht="15" customHeight="1" x14ac:dyDescent="0.2">
      <c r="A49" s="2" t="s">
        <v>208</v>
      </c>
      <c r="B49" s="2" t="s">
        <v>200</v>
      </c>
      <c r="C49" s="284">
        <v>5.9438195340832257E-2</v>
      </c>
      <c r="D49" s="284">
        <v>5.6099439005609944E-2</v>
      </c>
      <c r="E49" s="284">
        <v>5.4160024128570815E-2</v>
      </c>
      <c r="F49" s="284">
        <v>5.306775909968451E-2</v>
      </c>
      <c r="G49" s="284">
        <v>5.6586843138354548E-2</v>
      </c>
      <c r="H49" s="284">
        <v>5.0083472454090151E-2</v>
      </c>
      <c r="I49" s="284">
        <v>4.0030211480362538E-2</v>
      </c>
      <c r="J49" s="284">
        <v>3.3611255862428351E-2</v>
      </c>
      <c r="K49" s="284">
        <v>2.9086991650956101E-2</v>
      </c>
      <c r="L49" s="284">
        <v>2.666788022208064E-2</v>
      </c>
      <c r="M49" s="284">
        <v>2.7303754266211604E-2</v>
      </c>
    </row>
    <row r="50" spans="1:13" ht="15" customHeight="1" x14ac:dyDescent="0.2">
      <c r="A50" s="2" t="s">
        <v>208</v>
      </c>
      <c r="B50" s="2" t="s">
        <v>201</v>
      </c>
      <c r="C50" s="284">
        <v>2.5662302538570287E-2</v>
      </c>
      <c r="D50" s="284">
        <v>2.6253070802625306E-2</v>
      </c>
      <c r="E50" s="284">
        <v>2.1543366797363094E-2</v>
      </c>
      <c r="F50" s="284">
        <v>2.1377784056128456E-2</v>
      </c>
      <c r="G50" s="284">
        <v>2.1928102742414895E-2</v>
      </c>
      <c r="H50" s="284">
        <v>1.9377533985213451E-2</v>
      </c>
      <c r="I50" s="284">
        <v>1.4652567975830815E-2</v>
      </c>
      <c r="J50" s="284">
        <v>1.1030050373458399E-2</v>
      </c>
      <c r="K50" s="284">
        <v>9.1570158901158102E-3</v>
      </c>
      <c r="L50" s="284">
        <v>7.5543824519887139E-3</v>
      </c>
      <c r="M50" s="284">
        <v>8.6707868277834145E-3</v>
      </c>
    </row>
    <row r="51" spans="1:13" ht="15" customHeight="1" x14ac:dyDescent="0.2">
      <c r="A51" s="2" t="s">
        <v>208</v>
      </c>
      <c r="B51" s="2" t="s">
        <v>202</v>
      </c>
      <c r="C51" s="284">
        <v>2.2527506300325774E-2</v>
      </c>
      <c r="D51" s="284">
        <v>1.9579804201957981E-2</v>
      </c>
      <c r="E51" s="284">
        <v>1.8311861777758627E-2</v>
      </c>
      <c r="F51" s="284">
        <v>1.7139897348966426E-2</v>
      </c>
      <c r="G51" s="284">
        <v>1.7105041781167628E-2</v>
      </c>
      <c r="H51" s="284">
        <v>1.2640114476508467E-2</v>
      </c>
      <c r="I51" s="284">
        <v>9.8187311178247732E-3</v>
      </c>
      <c r="J51" s="284">
        <v>8.2508250825082501E-3</v>
      </c>
      <c r="K51" s="284">
        <v>6.64332525361343E-3</v>
      </c>
      <c r="L51" s="284">
        <v>4.0957495221625555E-3</v>
      </c>
      <c r="M51" s="284">
        <v>5.2578175445069644E-3</v>
      </c>
    </row>
    <row r="52" spans="1:13" ht="15" customHeight="1" x14ac:dyDescent="0.2">
      <c r="A52" s="340" t="s">
        <v>208</v>
      </c>
      <c r="B52" s="341" t="s">
        <v>203</v>
      </c>
      <c r="C52" s="342">
        <v>32538</v>
      </c>
      <c r="D52" s="342">
        <v>27273</v>
      </c>
      <c r="E52" s="342">
        <v>23209</v>
      </c>
      <c r="F52" s="342">
        <v>21237</v>
      </c>
      <c r="G52" s="342">
        <v>17831</v>
      </c>
      <c r="H52" s="342">
        <v>16772</v>
      </c>
      <c r="I52" s="344">
        <v>13240</v>
      </c>
      <c r="J52" s="342">
        <v>11514</v>
      </c>
      <c r="K52" s="342">
        <v>11139</v>
      </c>
      <c r="L52" s="342">
        <v>10987</v>
      </c>
      <c r="M52" s="342">
        <v>10841</v>
      </c>
    </row>
    <row r="53" spans="1:13" ht="15" customHeight="1" x14ac:dyDescent="0.2">
      <c r="A53" s="168" t="s">
        <v>209</v>
      </c>
      <c r="B53" s="168" t="s">
        <v>60</v>
      </c>
      <c r="C53" s="285">
        <v>0.1601123595505618</v>
      </c>
      <c r="D53" s="285">
        <v>0.1967741935483871</v>
      </c>
      <c r="E53" s="285">
        <v>0.25957446808510637</v>
      </c>
      <c r="F53" s="285">
        <v>0.2709677419354839</v>
      </c>
      <c r="G53" s="285">
        <v>0.32867132867132864</v>
      </c>
      <c r="H53" s="285">
        <v>0.27956989247311825</v>
      </c>
      <c r="I53" s="285">
        <v>0.31914893617021278</v>
      </c>
      <c r="J53" s="285">
        <v>0.65217391304347827</v>
      </c>
      <c r="K53" s="285">
        <v>0.42222222222222222</v>
      </c>
      <c r="L53" s="285">
        <v>0.48780487804878048</v>
      </c>
      <c r="M53" s="285">
        <v>0.37209302325581395</v>
      </c>
    </row>
    <row r="54" spans="1:13" ht="15" customHeight="1" x14ac:dyDescent="0.2">
      <c r="A54" s="2" t="s">
        <v>209</v>
      </c>
      <c r="B54" s="2" t="s">
        <v>198</v>
      </c>
      <c r="C54" s="284">
        <v>0.2640449438202247</v>
      </c>
      <c r="D54" s="284">
        <v>0.27741935483870966</v>
      </c>
      <c r="E54" s="284">
        <v>0.25957446808510637</v>
      </c>
      <c r="F54" s="284">
        <v>0.35483870967741937</v>
      </c>
      <c r="G54" s="284">
        <v>0.32867132867132864</v>
      </c>
      <c r="H54" s="284">
        <v>0.29032258064516131</v>
      </c>
      <c r="I54" s="284">
        <v>0.25531914893617019</v>
      </c>
      <c r="J54" s="284">
        <v>0.2608695652173913</v>
      </c>
      <c r="K54" s="284">
        <v>0.22222222222222221</v>
      </c>
      <c r="L54" s="284">
        <v>0.34146341463414637</v>
      </c>
      <c r="M54" s="284">
        <v>0.20930232558139536</v>
      </c>
    </row>
    <row r="55" spans="1:13" ht="15" customHeight="1" x14ac:dyDescent="0.2">
      <c r="A55" s="2" t="s">
        <v>209</v>
      </c>
      <c r="B55" s="2" t="s">
        <v>199</v>
      </c>
      <c r="C55" s="284">
        <v>0.40730337078651685</v>
      </c>
      <c r="D55" s="284">
        <v>0.35161290322580646</v>
      </c>
      <c r="E55" s="284">
        <v>0.30638297872340425</v>
      </c>
      <c r="F55" s="284">
        <v>0.23870967741935484</v>
      </c>
      <c r="G55" s="284">
        <v>0.20979020979020979</v>
      </c>
      <c r="H55" s="284">
        <v>0.26881720430107525</v>
      </c>
      <c r="I55" s="284">
        <v>0.23404255319148937</v>
      </c>
      <c r="J55" s="284">
        <v>4.3478260869565216E-2</v>
      </c>
      <c r="K55" s="284">
        <v>0.33333333333333331</v>
      </c>
      <c r="L55" s="284">
        <v>0.14634146341463414</v>
      </c>
      <c r="M55" s="284">
        <v>0.23255813953488372</v>
      </c>
    </row>
    <row r="56" spans="1:13" ht="15" customHeight="1" x14ac:dyDescent="0.2">
      <c r="A56" s="2" t="s">
        <v>209</v>
      </c>
      <c r="B56" s="2" t="s">
        <v>200</v>
      </c>
      <c r="C56" s="284">
        <v>0.10393258426966293</v>
      </c>
      <c r="D56" s="284">
        <v>8.7096774193548387E-2</v>
      </c>
      <c r="E56" s="284">
        <v>0.11914893617021277</v>
      </c>
      <c r="F56" s="284">
        <v>9.0322580645161285E-2</v>
      </c>
      <c r="G56" s="284">
        <v>6.9930069930069935E-2</v>
      </c>
      <c r="H56" s="284">
        <v>7.5268817204301078E-2</v>
      </c>
      <c r="I56" s="284">
        <v>8.5106382978723402E-2</v>
      </c>
      <c r="J56" s="284">
        <v>4.3478260869565216E-2</v>
      </c>
      <c r="K56" s="284">
        <v>0</v>
      </c>
      <c r="L56" s="284">
        <v>2.4390243902439025E-2</v>
      </c>
      <c r="M56" s="284">
        <v>0.16279069767441862</v>
      </c>
    </row>
    <row r="57" spans="1:13" ht="15" customHeight="1" x14ac:dyDescent="0.2">
      <c r="A57" s="2" t="s">
        <v>209</v>
      </c>
      <c r="B57" s="2" t="s">
        <v>201</v>
      </c>
      <c r="C57" s="284">
        <v>3.6516853932584269E-2</v>
      </c>
      <c r="D57" s="284">
        <v>5.4838709677419356E-2</v>
      </c>
      <c r="E57" s="284">
        <v>3.8297872340425532E-2</v>
      </c>
      <c r="F57" s="284">
        <v>3.870967741935484E-2</v>
      </c>
      <c r="G57" s="284">
        <v>4.8951048951048952E-2</v>
      </c>
      <c r="H57" s="284">
        <v>5.3763440860215055E-2</v>
      </c>
      <c r="I57" s="284">
        <v>8.5106382978723402E-2</v>
      </c>
      <c r="J57" s="284">
        <v>0</v>
      </c>
      <c r="K57" s="284">
        <v>0</v>
      </c>
      <c r="L57" s="284">
        <v>0</v>
      </c>
      <c r="M57" s="284">
        <v>0</v>
      </c>
    </row>
    <row r="58" spans="1:13" ht="15" customHeight="1" x14ac:dyDescent="0.2">
      <c r="A58" s="2" t="s">
        <v>209</v>
      </c>
      <c r="B58" s="2" t="s">
        <v>202</v>
      </c>
      <c r="C58" s="284">
        <v>2.8089887640449437E-2</v>
      </c>
      <c r="D58" s="284">
        <v>3.2258064516129031E-2</v>
      </c>
      <c r="E58" s="284">
        <v>1.7021276595744681E-2</v>
      </c>
      <c r="F58" s="284">
        <v>6.4516129032258064E-3</v>
      </c>
      <c r="G58" s="284">
        <v>1.3986013986013986E-2</v>
      </c>
      <c r="H58" s="284">
        <v>3.2258064516129031E-2</v>
      </c>
      <c r="I58" s="284">
        <v>2.1276595744680851E-2</v>
      </c>
      <c r="J58" s="284">
        <v>0</v>
      </c>
      <c r="K58" s="284">
        <v>2.2222222222222223E-2</v>
      </c>
      <c r="L58" s="284">
        <v>0</v>
      </c>
      <c r="M58" s="284">
        <v>2.3255813953488372E-2</v>
      </c>
    </row>
    <row r="59" spans="1:13" ht="15" customHeight="1" x14ac:dyDescent="0.2">
      <c r="A59" s="340" t="s">
        <v>209</v>
      </c>
      <c r="B59" s="341" t="s">
        <v>203</v>
      </c>
      <c r="C59" s="342">
        <v>356</v>
      </c>
      <c r="D59" s="342">
        <v>310</v>
      </c>
      <c r="E59" s="342">
        <v>235</v>
      </c>
      <c r="F59" s="342">
        <v>155</v>
      </c>
      <c r="G59" s="342">
        <v>143</v>
      </c>
      <c r="H59" s="342">
        <v>93</v>
      </c>
      <c r="I59" s="343">
        <v>47</v>
      </c>
      <c r="J59" s="342">
        <v>23</v>
      </c>
      <c r="K59" s="342">
        <v>45</v>
      </c>
      <c r="L59" s="342">
        <v>41</v>
      </c>
      <c r="M59" s="342">
        <v>43</v>
      </c>
    </row>
    <row r="60" spans="1:13" ht="15" customHeight="1" x14ac:dyDescent="0.2">
      <c r="A60" s="168" t="s">
        <v>210</v>
      </c>
      <c r="B60" s="168" t="s">
        <v>60</v>
      </c>
      <c r="C60" s="285">
        <v>0.1617283950617284</v>
      </c>
      <c r="D60" s="285">
        <v>0.20025756600128783</v>
      </c>
      <c r="E60" s="285">
        <v>0.21944809461235218</v>
      </c>
      <c r="F60" s="285">
        <v>0.25040000000000001</v>
      </c>
      <c r="G60" s="285">
        <v>0.21556350626118068</v>
      </c>
      <c r="H60" s="285">
        <v>0.25512820512820511</v>
      </c>
      <c r="I60" s="285">
        <v>0.31983805668016196</v>
      </c>
      <c r="J60" s="285">
        <v>0.29571106094808125</v>
      </c>
      <c r="K60" s="285">
        <v>0.36879432624113473</v>
      </c>
      <c r="L60" s="285">
        <v>0.29487179487179488</v>
      </c>
      <c r="M60" s="285">
        <v>0.34010152284263961</v>
      </c>
    </row>
    <row r="61" spans="1:13" ht="15" customHeight="1" x14ac:dyDescent="0.2">
      <c r="A61" s="2" t="s">
        <v>210</v>
      </c>
      <c r="B61" s="2" t="s">
        <v>198</v>
      </c>
      <c r="C61" s="284">
        <v>0.24074074074074073</v>
      </c>
      <c r="D61" s="284">
        <v>0.26336123631680619</v>
      </c>
      <c r="E61" s="284">
        <v>0.27726675427069647</v>
      </c>
      <c r="F61" s="284">
        <v>0.28799999999999998</v>
      </c>
      <c r="G61" s="284">
        <v>0.29069767441860467</v>
      </c>
      <c r="H61" s="284">
        <v>0.30256410256410254</v>
      </c>
      <c r="I61" s="284">
        <v>0.26923076923076922</v>
      </c>
      <c r="J61" s="284">
        <v>0.30022573363431149</v>
      </c>
      <c r="K61" s="284">
        <v>0.29550827423167847</v>
      </c>
      <c r="L61" s="284">
        <v>0.30512820512820515</v>
      </c>
      <c r="M61" s="284">
        <v>0.30456852791878175</v>
      </c>
    </row>
    <row r="62" spans="1:13" ht="15" customHeight="1" x14ac:dyDescent="0.2">
      <c r="A62" s="2" t="s">
        <v>210</v>
      </c>
      <c r="B62" s="2" t="s">
        <v>199</v>
      </c>
      <c r="C62" s="284">
        <v>0.3469135802469136</v>
      </c>
      <c r="D62" s="284">
        <v>0.33032839665164199</v>
      </c>
      <c r="E62" s="284">
        <v>0.30486202365308807</v>
      </c>
      <c r="F62" s="284">
        <v>0.3</v>
      </c>
      <c r="G62" s="284">
        <v>0.31842576028622538</v>
      </c>
      <c r="H62" s="284">
        <v>0.28076923076923077</v>
      </c>
      <c r="I62" s="284">
        <v>0.27732793522267207</v>
      </c>
      <c r="J62" s="284">
        <v>0.26862302483069977</v>
      </c>
      <c r="K62" s="284">
        <v>0.23404255319148937</v>
      </c>
      <c r="L62" s="284">
        <v>0.27948717948717949</v>
      </c>
      <c r="M62" s="284">
        <v>0.2512690355329949</v>
      </c>
    </row>
    <row r="63" spans="1:13" ht="15" customHeight="1" x14ac:dyDescent="0.2">
      <c r="A63" s="2" t="s">
        <v>210</v>
      </c>
      <c r="B63" s="2" t="s">
        <v>200</v>
      </c>
      <c r="C63" s="284">
        <v>0.15432098765432098</v>
      </c>
      <c r="D63" s="284">
        <v>0.12041210560206053</v>
      </c>
      <c r="E63" s="284">
        <v>0.12614980289093297</v>
      </c>
      <c r="F63" s="284">
        <v>9.4399999999999998E-2</v>
      </c>
      <c r="G63" s="284">
        <v>0.10912343470483005</v>
      </c>
      <c r="H63" s="284">
        <v>0.1</v>
      </c>
      <c r="I63" s="284">
        <v>8.5020242914979755E-2</v>
      </c>
      <c r="J63" s="284">
        <v>9.2550790067720087E-2</v>
      </c>
      <c r="K63" s="284">
        <v>8.2742316784869971E-2</v>
      </c>
      <c r="L63" s="284">
        <v>8.2051282051282051E-2</v>
      </c>
      <c r="M63" s="284">
        <v>6.8527918781725886E-2</v>
      </c>
    </row>
    <row r="64" spans="1:13" ht="15" customHeight="1" x14ac:dyDescent="0.2">
      <c r="A64" s="2" t="s">
        <v>210</v>
      </c>
      <c r="B64" s="2" t="s">
        <v>201</v>
      </c>
      <c r="C64" s="284">
        <v>6.0493827160493827E-2</v>
      </c>
      <c r="D64" s="284">
        <v>4.6361880231809399E-2</v>
      </c>
      <c r="E64" s="284">
        <v>4.1392904073587387E-2</v>
      </c>
      <c r="F64" s="284">
        <v>3.6799999999999999E-2</v>
      </c>
      <c r="G64" s="284">
        <v>3.7567084078711989E-2</v>
      </c>
      <c r="H64" s="284">
        <v>3.5897435897435895E-2</v>
      </c>
      <c r="I64" s="284">
        <v>3.2388663967611336E-2</v>
      </c>
      <c r="J64" s="284">
        <v>2.4830699774266364E-2</v>
      </c>
      <c r="K64" s="284">
        <v>1.1820330969267139E-2</v>
      </c>
      <c r="L64" s="284">
        <v>2.564102564102564E-2</v>
      </c>
      <c r="M64" s="284">
        <v>1.2690355329949238E-2</v>
      </c>
    </row>
    <row r="65" spans="1:13" ht="15" customHeight="1" x14ac:dyDescent="0.2">
      <c r="A65" s="2" t="s">
        <v>210</v>
      </c>
      <c r="B65" s="2" t="s">
        <v>202</v>
      </c>
      <c r="C65" s="284">
        <v>3.580246913580247E-2</v>
      </c>
      <c r="D65" s="284">
        <v>3.9278815196394076E-2</v>
      </c>
      <c r="E65" s="284">
        <v>3.0880420499342968E-2</v>
      </c>
      <c r="F65" s="284">
        <v>3.04E-2</v>
      </c>
      <c r="G65" s="284">
        <v>2.8622540250447227E-2</v>
      </c>
      <c r="H65" s="284">
        <v>2.564102564102564E-2</v>
      </c>
      <c r="I65" s="284">
        <v>1.6194331983805668E-2</v>
      </c>
      <c r="J65" s="284">
        <v>1.8058690744920992E-2</v>
      </c>
      <c r="K65" s="284">
        <v>7.0921985815602835E-3</v>
      </c>
      <c r="L65" s="284">
        <v>1.282051282051282E-2</v>
      </c>
      <c r="M65" s="284">
        <v>2.2842639593908629E-2</v>
      </c>
    </row>
    <row r="66" spans="1:13" ht="15" customHeight="1" x14ac:dyDescent="0.2">
      <c r="A66" s="340" t="s">
        <v>210</v>
      </c>
      <c r="B66" s="341" t="s">
        <v>203</v>
      </c>
      <c r="C66" s="342">
        <v>1620</v>
      </c>
      <c r="D66" s="342">
        <v>1553</v>
      </c>
      <c r="E66" s="342">
        <v>1522</v>
      </c>
      <c r="F66" s="342">
        <v>1250</v>
      </c>
      <c r="G66" s="342">
        <v>1118</v>
      </c>
      <c r="H66" s="342">
        <v>780</v>
      </c>
      <c r="I66" s="344">
        <v>494</v>
      </c>
      <c r="J66" s="342">
        <v>443</v>
      </c>
      <c r="K66" s="342">
        <v>423</v>
      </c>
      <c r="L66" s="342">
        <v>390</v>
      </c>
      <c r="M66" s="342">
        <v>394</v>
      </c>
    </row>
    <row r="67" spans="1:13" ht="15" customHeight="1" x14ac:dyDescent="0.2">
      <c r="A67" s="168" t="s">
        <v>211</v>
      </c>
      <c r="B67" s="168" t="s">
        <v>60</v>
      </c>
      <c r="C67" s="285">
        <v>0.25364963503649635</v>
      </c>
      <c r="D67" s="285">
        <v>0.29613733905579398</v>
      </c>
      <c r="E67" s="285">
        <v>0.32688172043010755</v>
      </c>
      <c r="F67" s="285">
        <v>0.39735099337748342</v>
      </c>
      <c r="G67" s="285">
        <v>0.37617554858934171</v>
      </c>
      <c r="H67" s="285">
        <v>0.50809061488673135</v>
      </c>
      <c r="I67" s="285">
        <v>0.54028436018957349</v>
      </c>
      <c r="J67" s="285">
        <v>0.56279069767441858</v>
      </c>
      <c r="K67" s="285">
        <v>0.61538461538461542</v>
      </c>
      <c r="L67" s="285">
        <v>0.6506024096385542</v>
      </c>
      <c r="M67" s="285">
        <v>0.54929577464788737</v>
      </c>
    </row>
    <row r="68" spans="1:13" ht="15" customHeight="1" x14ac:dyDescent="0.2">
      <c r="A68" s="2" t="s">
        <v>211</v>
      </c>
      <c r="B68" s="2" t="s">
        <v>198</v>
      </c>
      <c r="C68" s="284">
        <v>0.22627737226277372</v>
      </c>
      <c r="D68" s="284">
        <v>0.24892703862660945</v>
      </c>
      <c r="E68" s="284">
        <v>0.24731182795698925</v>
      </c>
      <c r="F68" s="284">
        <v>0.25827814569536423</v>
      </c>
      <c r="G68" s="284">
        <v>0.23824451410658307</v>
      </c>
      <c r="H68" s="284">
        <v>0.23300970873786409</v>
      </c>
      <c r="I68" s="284">
        <v>0.23696682464454977</v>
      </c>
      <c r="J68" s="284">
        <v>0.18604651162790697</v>
      </c>
      <c r="K68" s="284">
        <v>0.16289592760180996</v>
      </c>
      <c r="L68" s="284">
        <v>0.20481927710843373</v>
      </c>
      <c r="M68" s="284">
        <v>0.24647887323943662</v>
      </c>
    </row>
    <row r="69" spans="1:13" ht="15" customHeight="1" x14ac:dyDescent="0.2">
      <c r="A69" s="2" t="s">
        <v>211</v>
      </c>
      <c r="B69" s="2" t="s">
        <v>199</v>
      </c>
      <c r="C69" s="284">
        <v>0.29927007299270075</v>
      </c>
      <c r="D69" s="284">
        <v>0.27467811158798283</v>
      </c>
      <c r="E69" s="284">
        <v>0.28817204301075267</v>
      </c>
      <c r="F69" s="284">
        <v>0.23399558498896247</v>
      </c>
      <c r="G69" s="284">
        <v>0.2225705329153605</v>
      </c>
      <c r="H69" s="284">
        <v>0.18446601941747573</v>
      </c>
      <c r="I69" s="284">
        <v>0.15165876777251186</v>
      </c>
      <c r="J69" s="284">
        <v>0.17674418604651163</v>
      </c>
      <c r="K69" s="284">
        <v>0.15384615384615385</v>
      </c>
      <c r="L69" s="284">
        <v>0.12048192771084337</v>
      </c>
      <c r="M69" s="284">
        <v>0.15492957746478872</v>
      </c>
    </row>
    <row r="70" spans="1:13" ht="15" customHeight="1" x14ac:dyDescent="0.2">
      <c r="A70" s="2" t="s">
        <v>211</v>
      </c>
      <c r="B70" s="2" t="s">
        <v>200</v>
      </c>
      <c r="C70" s="284">
        <v>0.13138686131386862</v>
      </c>
      <c r="D70" s="284">
        <v>0.10944206008583691</v>
      </c>
      <c r="E70" s="284">
        <v>8.8172043010752682E-2</v>
      </c>
      <c r="F70" s="284">
        <v>6.1810154525386317E-2</v>
      </c>
      <c r="G70" s="284">
        <v>0.11912225705329153</v>
      </c>
      <c r="H70" s="284">
        <v>3.8834951456310676E-2</v>
      </c>
      <c r="I70" s="284">
        <v>4.7393364928909949E-2</v>
      </c>
      <c r="J70" s="284">
        <v>4.6511627906976744E-2</v>
      </c>
      <c r="K70" s="284">
        <v>3.1674208144796379E-2</v>
      </c>
      <c r="L70" s="284">
        <v>1.2048192771084338E-2</v>
      </c>
      <c r="M70" s="284">
        <v>3.5211267605633804E-2</v>
      </c>
    </row>
    <row r="71" spans="1:13" ht="15" customHeight="1" x14ac:dyDescent="0.2">
      <c r="A71" s="2" t="s">
        <v>211</v>
      </c>
      <c r="B71" s="2" t="s">
        <v>201</v>
      </c>
      <c r="C71" s="284">
        <v>4.7445255474452552E-2</v>
      </c>
      <c r="D71" s="284">
        <v>4.2918454935622317E-2</v>
      </c>
      <c r="E71" s="284">
        <v>3.4408602150537634E-2</v>
      </c>
      <c r="F71" s="284">
        <v>3.0905077262693158E-2</v>
      </c>
      <c r="G71" s="284">
        <v>2.5078369905956112E-2</v>
      </c>
      <c r="H71" s="284">
        <v>1.9417475728155338E-2</v>
      </c>
      <c r="I71" s="284">
        <v>1.4218009478672985E-2</v>
      </c>
      <c r="J71" s="284">
        <v>1.8604651162790697E-2</v>
      </c>
      <c r="K71" s="284">
        <v>2.7149321266968326E-2</v>
      </c>
      <c r="L71" s="284">
        <v>1.2048192771084338E-2</v>
      </c>
      <c r="M71" s="284">
        <v>1.4084507042253521E-2</v>
      </c>
    </row>
    <row r="72" spans="1:13" ht="15" customHeight="1" x14ac:dyDescent="0.2">
      <c r="A72" s="2" t="s">
        <v>211</v>
      </c>
      <c r="B72" s="2" t="s">
        <v>202</v>
      </c>
      <c r="C72" s="284">
        <v>4.1970802919708027E-2</v>
      </c>
      <c r="D72" s="284">
        <v>2.7896995708154508E-2</v>
      </c>
      <c r="E72" s="284">
        <v>1.5053763440860216E-2</v>
      </c>
      <c r="F72" s="284">
        <v>1.7660044150110375E-2</v>
      </c>
      <c r="G72" s="284">
        <v>1.8808777429467086E-2</v>
      </c>
      <c r="H72" s="284">
        <v>1.6181229773462782E-2</v>
      </c>
      <c r="I72" s="284">
        <v>9.4786729857819912E-3</v>
      </c>
      <c r="J72" s="284">
        <v>9.3023255813953487E-3</v>
      </c>
      <c r="K72" s="284">
        <v>9.0497737556561094E-3</v>
      </c>
      <c r="L72" s="284">
        <v>0</v>
      </c>
      <c r="M72" s="284">
        <v>0</v>
      </c>
    </row>
    <row r="73" spans="1:13" ht="15" customHeight="1" x14ac:dyDescent="0.2">
      <c r="A73" s="340" t="s">
        <v>211</v>
      </c>
      <c r="B73" s="341" t="s">
        <v>203</v>
      </c>
      <c r="C73" s="342">
        <v>548</v>
      </c>
      <c r="D73" s="342">
        <v>466</v>
      </c>
      <c r="E73" s="342">
        <v>465</v>
      </c>
      <c r="F73" s="342">
        <v>453</v>
      </c>
      <c r="G73" s="342">
        <v>319</v>
      </c>
      <c r="H73" s="342">
        <v>309</v>
      </c>
      <c r="I73" s="343">
        <v>211</v>
      </c>
      <c r="J73" s="342">
        <v>215</v>
      </c>
      <c r="K73" s="342">
        <v>221</v>
      </c>
      <c r="L73" s="342">
        <v>166</v>
      </c>
      <c r="M73" s="342">
        <v>142</v>
      </c>
    </row>
    <row r="74" spans="1:13" ht="15" customHeight="1" x14ac:dyDescent="0.2">
      <c r="A74" s="168" t="s">
        <v>212</v>
      </c>
      <c r="B74" s="168" t="s">
        <v>60</v>
      </c>
      <c r="C74" s="285">
        <v>0.19466248037676609</v>
      </c>
      <c r="D74" s="285">
        <v>0.23435248919481352</v>
      </c>
      <c r="E74" s="285">
        <v>0.26729503823581718</v>
      </c>
      <c r="F74" s="285">
        <v>0.29252981795354677</v>
      </c>
      <c r="G74" s="285">
        <v>0.31111703545721142</v>
      </c>
      <c r="H74" s="285">
        <v>0.33284295696947408</v>
      </c>
      <c r="I74" s="285">
        <v>0.36641221374045801</v>
      </c>
      <c r="J74" s="285">
        <v>0.38675496688741723</v>
      </c>
      <c r="K74" s="285">
        <v>0.42773817239144524</v>
      </c>
      <c r="L74" s="285">
        <v>0.44797297297297295</v>
      </c>
      <c r="M74" s="285">
        <v>0.46243169398907102</v>
      </c>
    </row>
    <row r="75" spans="1:13" ht="15" customHeight="1" x14ac:dyDescent="0.2">
      <c r="A75" s="2" t="s">
        <v>212</v>
      </c>
      <c r="B75" s="2" t="s">
        <v>198</v>
      </c>
      <c r="C75" s="284">
        <v>0.38932496075353218</v>
      </c>
      <c r="D75" s="284">
        <v>0.38786617576436688</v>
      </c>
      <c r="E75" s="284">
        <v>0.38858260714920861</v>
      </c>
      <c r="F75" s="284">
        <v>0.39380623561414524</v>
      </c>
      <c r="G75" s="284">
        <v>0.38203145827779261</v>
      </c>
      <c r="H75" s="284">
        <v>0.39058477381390216</v>
      </c>
      <c r="I75" s="284">
        <v>0.38578978273634762</v>
      </c>
      <c r="J75" s="284">
        <v>0.36556291390728479</v>
      </c>
      <c r="K75" s="284">
        <v>0.38885288399222295</v>
      </c>
      <c r="L75" s="284">
        <v>0.37027027027027026</v>
      </c>
      <c r="M75" s="284">
        <v>0.35382513661202186</v>
      </c>
    </row>
    <row r="76" spans="1:13" ht="15" customHeight="1" x14ac:dyDescent="0.2">
      <c r="A76" s="2" t="s">
        <v>212</v>
      </c>
      <c r="B76" s="2" t="s">
        <v>199</v>
      </c>
      <c r="C76" s="284">
        <v>0.31287284144427002</v>
      </c>
      <c r="D76" s="284">
        <v>0.28205538658556106</v>
      </c>
      <c r="E76" s="284">
        <v>0.26409390005335232</v>
      </c>
      <c r="F76" s="284">
        <v>0.2448210922787194</v>
      </c>
      <c r="G76" s="284">
        <v>0.23087176752865901</v>
      </c>
      <c r="H76" s="284">
        <v>0.21073924236851785</v>
      </c>
      <c r="I76" s="284">
        <v>0.19847328244274809</v>
      </c>
      <c r="J76" s="284">
        <v>0.19337748344370861</v>
      </c>
      <c r="K76" s="284">
        <v>0.14841218405703174</v>
      </c>
      <c r="L76" s="284">
        <v>0.15135135135135136</v>
      </c>
      <c r="M76" s="284">
        <v>0.15095628415300547</v>
      </c>
    </row>
    <row r="77" spans="1:13" ht="15" customHeight="1" x14ac:dyDescent="0.2">
      <c r="A77" s="2" t="s">
        <v>212</v>
      </c>
      <c r="B77" s="2" t="s">
        <v>200</v>
      </c>
      <c r="C77" s="284">
        <v>6.7660910518053369E-2</v>
      </c>
      <c r="D77" s="284">
        <v>6.1789659036337444E-2</v>
      </c>
      <c r="E77" s="284">
        <v>5.0506846878890274E-2</v>
      </c>
      <c r="F77" s="284">
        <v>4.5406988909813768E-2</v>
      </c>
      <c r="G77" s="284">
        <v>5.0653159157557984E-2</v>
      </c>
      <c r="H77" s="284">
        <v>4.597278411180581E-2</v>
      </c>
      <c r="I77" s="284">
        <v>3.992953611274222E-2</v>
      </c>
      <c r="J77" s="284">
        <v>3.7748344370860928E-2</v>
      </c>
      <c r="K77" s="284">
        <v>2.1386908619572261E-2</v>
      </c>
      <c r="L77" s="284">
        <v>1.9594594594594596E-2</v>
      </c>
      <c r="M77" s="284">
        <v>2.4590163934426229E-2</v>
      </c>
    </row>
    <row r="78" spans="1:13" ht="15" customHeight="1" x14ac:dyDescent="0.2">
      <c r="A78" s="2" t="s">
        <v>212</v>
      </c>
      <c r="B78" s="2" t="s">
        <v>201</v>
      </c>
      <c r="C78" s="284">
        <v>2.119309262166405E-2</v>
      </c>
      <c r="D78" s="284">
        <v>1.98495277733312E-2</v>
      </c>
      <c r="E78" s="284">
        <v>1.7784101013693758E-2</v>
      </c>
      <c r="F78" s="284">
        <v>1.4438166980539862E-2</v>
      </c>
      <c r="G78" s="284">
        <v>1.572913889629432E-2</v>
      </c>
      <c r="H78" s="284">
        <v>1.2872379551305628E-2</v>
      </c>
      <c r="I78" s="284">
        <v>7.046388725778039E-3</v>
      </c>
      <c r="J78" s="284">
        <v>1.3245033112582781E-2</v>
      </c>
      <c r="K78" s="284">
        <v>7.7770576798444589E-3</v>
      </c>
      <c r="L78" s="284">
        <v>9.45945945945946E-3</v>
      </c>
      <c r="M78" s="284">
        <v>5.4644808743169399E-3</v>
      </c>
    </row>
    <row r="79" spans="1:13" ht="15" customHeight="1" x14ac:dyDescent="0.2">
      <c r="A79" s="2" t="s">
        <v>212</v>
      </c>
      <c r="B79" s="2" t="s">
        <v>202</v>
      </c>
      <c r="C79" s="284">
        <v>1.4285714285714285E-2</v>
      </c>
      <c r="D79" s="284">
        <v>1.4086761645589883E-2</v>
      </c>
      <c r="E79" s="284">
        <v>1.1737506669037881E-2</v>
      </c>
      <c r="F79" s="284">
        <v>8.997698263234986E-3</v>
      </c>
      <c r="G79" s="284">
        <v>9.59744068248467E-3</v>
      </c>
      <c r="H79" s="284">
        <v>6.9878631849944837E-3</v>
      </c>
      <c r="I79" s="284">
        <v>2.3487962419260129E-3</v>
      </c>
      <c r="J79" s="284">
        <v>3.3112582781456954E-3</v>
      </c>
      <c r="K79" s="284">
        <v>5.8327932598833442E-3</v>
      </c>
      <c r="L79" s="284">
        <v>1.3513513513513514E-3</v>
      </c>
      <c r="M79" s="284">
        <v>2.7322404371584699E-3</v>
      </c>
    </row>
    <row r="80" spans="1:13" ht="15" customHeight="1" x14ac:dyDescent="0.2">
      <c r="A80" s="340" t="s">
        <v>212</v>
      </c>
      <c r="B80" s="341" t="s">
        <v>203</v>
      </c>
      <c r="C80" s="342">
        <v>6370</v>
      </c>
      <c r="D80" s="342">
        <v>6247</v>
      </c>
      <c r="E80" s="342">
        <v>5623</v>
      </c>
      <c r="F80" s="342">
        <v>4779</v>
      </c>
      <c r="G80" s="342">
        <v>3751</v>
      </c>
      <c r="H80" s="342">
        <v>2719</v>
      </c>
      <c r="I80" s="344">
        <v>1703</v>
      </c>
      <c r="J80" s="342">
        <v>1510</v>
      </c>
      <c r="K80" s="342">
        <v>1543</v>
      </c>
      <c r="L80" s="342">
        <v>1480</v>
      </c>
      <c r="M80" s="342">
        <v>1464</v>
      </c>
    </row>
    <row r="81" spans="1:13" ht="15" customHeight="1" x14ac:dyDescent="0.2">
      <c r="A81" s="168" t="s">
        <v>213</v>
      </c>
      <c r="B81" s="168" t="s">
        <v>60</v>
      </c>
      <c r="C81" s="285">
        <v>1.2285012285012284E-2</v>
      </c>
      <c r="D81" s="285">
        <v>2.8985507246376812E-2</v>
      </c>
      <c r="E81" s="285">
        <v>2.1021021021021023E-2</v>
      </c>
      <c r="F81" s="285">
        <v>3.71900826446281E-2</v>
      </c>
      <c r="G81" s="285">
        <v>4.2857142857142858E-2</v>
      </c>
      <c r="H81" s="285">
        <v>2.3809523809523808E-2</v>
      </c>
      <c r="I81" s="285">
        <v>0</v>
      </c>
      <c r="J81" s="285">
        <v>0.125</v>
      </c>
      <c r="K81" s="285">
        <v>0.16216216216216217</v>
      </c>
      <c r="L81" s="285">
        <v>0</v>
      </c>
      <c r="M81" s="285">
        <v>0</v>
      </c>
    </row>
    <row r="82" spans="1:13" ht="15" customHeight="1" x14ac:dyDescent="0.2">
      <c r="A82" s="2" t="s">
        <v>213</v>
      </c>
      <c r="B82" s="2" t="s">
        <v>198</v>
      </c>
      <c r="C82" s="284">
        <v>0.11302211302211303</v>
      </c>
      <c r="D82" s="284">
        <v>0.12173913043478261</v>
      </c>
      <c r="E82" s="284">
        <v>0.15315315315315314</v>
      </c>
      <c r="F82" s="284">
        <v>0.1487603305785124</v>
      </c>
      <c r="G82" s="284">
        <v>0.15</v>
      </c>
      <c r="H82" s="284">
        <v>0.26190476190476192</v>
      </c>
      <c r="I82" s="284">
        <v>0.1875</v>
      </c>
      <c r="J82" s="284">
        <v>7.4999999999999997E-2</v>
      </c>
      <c r="K82" s="284">
        <v>0.21621621621621623</v>
      </c>
      <c r="L82" s="284">
        <v>0.14285714285714285</v>
      </c>
      <c r="M82" s="284">
        <v>0.17647058823529413</v>
      </c>
    </row>
    <row r="83" spans="1:13" ht="15" customHeight="1" x14ac:dyDescent="0.2">
      <c r="A83" s="2" t="s">
        <v>213</v>
      </c>
      <c r="B83" s="2" t="s">
        <v>199</v>
      </c>
      <c r="C83" s="284">
        <v>0.36363636363636365</v>
      </c>
      <c r="D83" s="284">
        <v>0.35942028985507246</v>
      </c>
      <c r="E83" s="284">
        <v>0.34834834834834832</v>
      </c>
      <c r="F83" s="284">
        <v>0.31818181818181818</v>
      </c>
      <c r="G83" s="284">
        <v>0.35714285714285715</v>
      </c>
      <c r="H83" s="284">
        <v>0.38095238095238093</v>
      </c>
      <c r="I83" s="284">
        <v>0.28125</v>
      </c>
      <c r="J83" s="284">
        <v>0.375</v>
      </c>
      <c r="K83" s="284">
        <v>0.3783783783783784</v>
      </c>
      <c r="L83" s="284">
        <v>0.45714285714285713</v>
      </c>
      <c r="M83" s="284">
        <v>0.41176470588235292</v>
      </c>
    </row>
    <row r="84" spans="1:13" ht="15" customHeight="1" x14ac:dyDescent="0.2">
      <c r="A84" s="2" t="s">
        <v>213</v>
      </c>
      <c r="B84" s="2" t="s">
        <v>200</v>
      </c>
      <c r="C84" s="284">
        <v>0.22604422604422605</v>
      </c>
      <c r="D84" s="284">
        <v>0.25797101449275361</v>
      </c>
      <c r="E84" s="284">
        <v>0.20420420420420421</v>
      </c>
      <c r="F84" s="284">
        <v>0.25206611570247933</v>
      </c>
      <c r="G84" s="284">
        <v>0.22857142857142856</v>
      </c>
      <c r="H84" s="284">
        <v>0.16666666666666666</v>
      </c>
      <c r="I84" s="284">
        <v>0.21875</v>
      </c>
      <c r="J84" s="284">
        <v>0.22500000000000001</v>
      </c>
      <c r="K84" s="284">
        <v>5.4054054054054057E-2</v>
      </c>
      <c r="L84" s="284">
        <v>0.2</v>
      </c>
      <c r="M84" s="284">
        <v>0.23529411764705882</v>
      </c>
    </row>
    <row r="85" spans="1:13" ht="15" customHeight="1" x14ac:dyDescent="0.2">
      <c r="A85" s="2" t="s">
        <v>213</v>
      </c>
      <c r="B85" s="2" t="s">
        <v>201</v>
      </c>
      <c r="C85" s="284">
        <v>0.13513513513513514</v>
      </c>
      <c r="D85" s="284">
        <v>0.1072463768115942</v>
      </c>
      <c r="E85" s="284">
        <v>0.12612612612612611</v>
      </c>
      <c r="F85" s="284">
        <v>0.11983471074380166</v>
      </c>
      <c r="G85" s="284">
        <v>0.1</v>
      </c>
      <c r="H85" s="284">
        <v>8.3333333333333329E-2</v>
      </c>
      <c r="I85" s="284">
        <v>0.1875</v>
      </c>
      <c r="J85" s="284">
        <v>0.1</v>
      </c>
      <c r="K85" s="284">
        <v>5.4054054054054057E-2</v>
      </c>
      <c r="L85" s="284">
        <v>8.5714285714285715E-2</v>
      </c>
      <c r="M85" s="284">
        <v>0.11764705882352941</v>
      </c>
    </row>
    <row r="86" spans="1:13" ht="15" customHeight="1" x14ac:dyDescent="0.2">
      <c r="A86" s="2" t="s">
        <v>213</v>
      </c>
      <c r="B86" s="2" t="s">
        <v>202</v>
      </c>
      <c r="C86" s="284">
        <v>0.14987714987714987</v>
      </c>
      <c r="D86" s="284">
        <v>0.1246376811594203</v>
      </c>
      <c r="E86" s="284">
        <v>0.14714714714714713</v>
      </c>
      <c r="F86" s="284">
        <v>0.12396694214876033</v>
      </c>
      <c r="G86" s="284">
        <v>0.12142857142857143</v>
      </c>
      <c r="H86" s="284">
        <v>8.3333333333333329E-2</v>
      </c>
      <c r="I86" s="284">
        <v>0.125</v>
      </c>
      <c r="J86" s="284">
        <v>0.1</v>
      </c>
      <c r="K86" s="284">
        <v>0.13513513513513514</v>
      </c>
      <c r="L86" s="284">
        <v>0.11428571428571428</v>
      </c>
      <c r="M86" s="284">
        <v>5.8823529411764705E-2</v>
      </c>
    </row>
    <row r="87" spans="1:13" ht="15" customHeight="1" x14ac:dyDescent="0.2">
      <c r="A87" s="340" t="s">
        <v>213</v>
      </c>
      <c r="B87" s="341" t="s">
        <v>203</v>
      </c>
      <c r="C87" s="342">
        <v>407</v>
      </c>
      <c r="D87" s="342">
        <v>345</v>
      </c>
      <c r="E87" s="342">
        <v>333</v>
      </c>
      <c r="F87" s="342">
        <v>242</v>
      </c>
      <c r="G87" s="342">
        <v>140</v>
      </c>
      <c r="H87" s="342">
        <v>84</v>
      </c>
      <c r="I87" s="343">
        <v>32</v>
      </c>
      <c r="J87" s="342">
        <v>40</v>
      </c>
      <c r="K87" s="342">
        <v>37</v>
      </c>
      <c r="L87" s="342">
        <v>35</v>
      </c>
      <c r="M87" s="342">
        <v>17</v>
      </c>
    </row>
    <row r="88" spans="1:13" ht="15" customHeight="1" x14ac:dyDescent="0.2">
      <c r="A88" s="168" t="s">
        <v>295</v>
      </c>
      <c r="B88" s="168" t="s">
        <v>60</v>
      </c>
      <c r="C88" s="285">
        <v>0.13274336283185842</v>
      </c>
      <c r="D88" s="285">
        <v>0.14309210526315788</v>
      </c>
      <c r="E88" s="285">
        <v>0.15700934579439252</v>
      </c>
      <c r="F88" s="285">
        <v>0.14883720930232558</v>
      </c>
      <c r="G88" s="285">
        <v>0.1676470588235294</v>
      </c>
      <c r="H88" s="285">
        <v>0.1875</v>
      </c>
      <c r="I88" s="285">
        <v>0.26356589147286824</v>
      </c>
      <c r="J88" s="285">
        <v>0.27472527472527475</v>
      </c>
      <c r="K88" s="285">
        <v>0.19148936170212766</v>
      </c>
      <c r="L88" s="285">
        <v>0.37878787878787878</v>
      </c>
      <c r="M88" s="285">
        <v>0.44481605351170567</v>
      </c>
    </row>
    <row r="89" spans="1:13" ht="15" customHeight="1" x14ac:dyDescent="0.2">
      <c r="A89" s="2" t="s">
        <v>295</v>
      </c>
      <c r="B89" s="2" t="s">
        <v>198</v>
      </c>
      <c r="C89" s="284">
        <v>0.24041297935103245</v>
      </c>
      <c r="D89" s="284">
        <v>0.24835526315789475</v>
      </c>
      <c r="E89" s="284">
        <v>0.28224299065420561</v>
      </c>
      <c r="F89" s="284">
        <v>0.26744186046511625</v>
      </c>
      <c r="G89" s="284">
        <v>0.27058823529411763</v>
      </c>
      <c r="H89" s="284">
        <v>0.24583333333333332</v>
      </c>
      <c r="I89" s="284">
        <v>0.19379844961240311</v>
      </c>
      <c r="J89" s="284">
        <v>0.31868131868131866</v>
      </c>
      <c r="K89" s="284">
        <v>0.37588652482269502</v>
      </c>
      <c r="L89" s="284">
        <v>0.29292929292929293</v>
      </c>
      <c r="M89" s="284">
        <v>0.2608695652173913</v>
      </c>
    </row>
    <row r="90" spans="1:13" ht="15" customHeight="1" x14ac:dyDescent="0.2">
      <c r="A90" s="2" t="s">
        <v>295</v>
      </c>
      <c r="B90" s="2" t="s">
        <v>199</v>
      </c>
      <c r="C90" s="284">
        <v>0.3584070796460177</v>
      </c>
      <c r="D90" s="284">
        <v>0.37171052631578949</v>
      </c>
      <c r="E90" s="284">
        <v>0.34392523364485983</v>
      </c>
      <c r="F90" s="284">
        <v>0.37209302325581395</v>
      </c>
      <c r="G90" s="284">
        <v>0.31764705882352939</v>
      </c>
      <c r="H90" s="284">
        <v>0.33750000000000002</v>
      </c>
      <c r="I90" s="284">
        <v>0.38759689922480622</v>
      </c>
      <c r="J90" s="284">
        <v>0.24175824175824176</v>
      </c>
      <c r="K90" s="284">
        <v>0.24822695035460993</v>
      </c>
      <c r="L90" s="284">
        <v>0.23232323232323232</v>
      </c>
      <c r="M90" s="284">
        <v>0.21404682274247491</v>
      </c>
    </row>
    <row r="91" spans="1:13" ht="15" customHeight="1" x14ac:dyDescent="0.2">
      <c r="A91" s="2" t="s">
        <v>295</v>
      </c>
      <c r="B91" s="2" t="s">
        <v>200</v>
      </c>
      <c r="C91" s="284">
        <v>0.14601769911504425</v>
      </c>
      <c r="D91" s="284">
        <v>0.14473684210526316</v>
      </c>
      <c r="E91" s="284">
        <v>0.13831775700934579</v>
      </c>
      <c r="F91" s="284">
        <v>0.13255813953488371</v>
      </c>
      <c r="G91" s="284">
        <v>0.15294117647058825</v>
      </c>
      <c r="H91" s="284">
        <v>0.12916666666666668</v>
      </c>
      <c r="I91" s="284">
        <v>0.10077519379844961</v>
      </c>
      <c r="J91" s="284">
        <v>9.8901098901098897E-2</v>
      </c>
      <c r="K91" s="284">
        <v>0.1276595744680851</v>
      </c>
      <c r="L91" s="284">
        <v>8.0808080808080815E-2</v>
      </c>
      <c r="M91" s="284">
        <v>5.6856187290969896E-2</v>
      </c>
    </row>
    <row r="92" spans="1:13" ht="15" customHeight="1" x14ac:dyDescent="0.2">
      <c r="A92" s="2" t="s">
        <v>295</v>
      </c>
      <c r="B92" s="2" t="s">
        <v>201</v>
      </c>
      <c r="C92" s="284">
        <v>7.0796460176991149E-2</v>
      </c>
      <c r="D92" s="284">
        <v>5.0986842105263157E-2</v>
      </c>
      <c r="E92" s="284">
        <v>5.2336448598130844E-2</v>
      </c>
      <c r="F92" s="284">
        <v>3.9534883720930232E-2</v>
      </c>
      <c r="G92" s="284">
        <v>3.2352941176470591E-2</v>
      </c>
      <c r="H92" s="284">
        <v>6.25E-2</v>
      </c>
      <c r="I92" s="284">
        <v>7.7519379844961239E-3</v>
      </c>
      <c r="J92" s="284">
        <v>3.2967032967032968E-2</v>
      </c>
      <c r="K92" s="284">
        <v>2.8368794326241134E-2</v>
      </c>
      <c r="L92" s="284">
        <v>1.0101010101010102E-2</v>
      </c>
      <c r="M92" s="284">
        <v>1.3377926421404682E-2</v>
      </c>
    </row>
    <row r="93" spans="1:13" ht="15" customHeight="1" x14ac:dyDescent="0.2">
      <c r="A93" s="2" t="s">
        <v>295</v>
      </c>
      <c r="B93" s="2" t="s">
        <v>202</v>
      </c>
      <c r="C93" s="284">
        <v>5.1622418879056046E-2</v>
      </c>
      <c r="D93" s="284">
        <v>4.1118421052631582E-2</v>
      </c>
      <c r="E93" s="284">
        <v>2.6168224299065422E-2</v>
      </c>
      <c r="F93" s="284">
        <v>3.9534883720930232E-2</v>
      </c>
      <c r="G93" s="284">
        <v>5.8823529411764705E-2</v>
      </c>
      <c r="H93" s="284">
        <v>3.7499999999999999E-2</v>
      </c>
      <c r="I93" s="284">
        <v>4.6511627906976744E-2</v>
      </c>
      <c r="J93" s="284">
        <v>3.2967032967032968E-2</v>
      </c>
      <c r="K93" s="284">
        <v>2.8368794326241134E-2</v>
      </c>
      <c r="L93" s="284">
        <v>5.0505050505050509E-3</v>
      </c>
      <c r="M93" s="284">
        <v>1.0033444816053512E-2</v>
      </c>
    </row>
    <row r="94" spans="1:13" ht="15" customHeight="1" x14ac:dyDescent="0.2">
      <c r="A94" s="340" t="s">
        <v>295</v>
      </c>
      <c r="B94" s="341" t="s">
        <v>203</v>
      </c>
      <c r="C94" s="342">
        <v>678</v>
      </c>
      <c r="D94" s="342">
        <v>608</v>
      </c>
      <c r="E94" s="342">
        <v>535</v>
      </c>
      <c r="F94" s="342">
        <v>430</v>
      </c>
      <c r="G94" s="342">
        <v>340</v>
      </c>
      <c r="H94" s="342">
        <v>240</v>
      </c>
      <c r="I94" s="343">
        <v>129</v>
      </c>
      <c r="J94" s="342">
        <v>91</v>
      </c>
      <c r="K94" s="342">
        <v>141</v>
      </c>
      <c r="L94" s="342">
        <v>198</v>
      </c>
      <c r="M94" s="342">
        <v>299</v>
      </c>
    </row>
    <row r="95" spans="1:13" ht="15" customHeight="1" x14ac:dyDescent="0.2">
      <c r="A95" s="168" t="s">
        <v>214</v>
      </c>
      <c r="B95" s="168" t="s">
        <v>60</v>
      </c>
      <c r="C95" s="285">
        <v>0.40715963640077624</v>
      </c>
      <c r="D95" s="285">
        <v>0.42180891129265891</v>
      </c>
      <c r="E95" s="285">
        <v>0.43120252739127513</v>
      </c>
      <c r="F95" s="285">
        <v>0.44363756395444792</v>
      </c>
      <c r="G95" s="285">
        <v>0.44981060606060608</v>
      </c>
      <c r="H95" s="285">
        <v>0.46178343949044587</v>
      </c>
      <c r="I95" s="285">
        <v>0.48963789569574129</v>
      </c>
      <c r="J95" s="285">
        <v>0.51325111519286282</v>
      </c>
      <c r="K95" s="285">
        <v>0.545856066510782</v>
      </c>
      <c r="L95" s="285">
        <v>0.54347218339390546</v>
      </c>
      <c r="M95" s="285">
        <v>0.53261187481719796</v>
      </c>
    </row>
    <row r="96" spans="1:13" ht="15" customHeight="1" x14ac:dyDescent="0.2">
      <c r="A96" s="2" t="s">
        <v>214</v>
      </c>
      <c r="B96" s="2" t="s">
        <v>198</v>
      </c>
      <c r="C96" s="284">
        <v>0.31702584005719536</v>
      </c>
      <c r="D96" s="284">
        <v>0.31276435482936438</v>
      </c>
      <c r="E96" s="284">
        <v>0.31047926329233044</v>
      </c>
      <c r="F96" s="284">
        <v>0.31539858062386533</v>
      </c>
      <c r="G96" s="284">
        <v>0.30681818181818182</v>
      </c>
      <c r="H96" s="284">
        <v>0.31890561667631734</v>
      </c>
      <c r="I96" s="284">
        <v>0.31222956046458666</v>
      </c>
      <c r="J96" s="284">
        <v>0.29414851744948833</v>
      </c>
      <c r="K96" s="284">
        <v>0.29332294102364248</v>
      </c>
      <c r="L96" s="284">
        <v>0.29270338272295221</v>
      </c>
      <c r="M96" s="284">
        <v>0.29219069903480549</v>
      </c>
    </row>
    <row r="97" spans="1:13" ht="15" customHeight="1" x14ac:dyDescent="0.2">
      <c r="A97" s="2" t="s">
        <v>214</v>
      </c>
      <c r="B97" s="2" t="s">
        <v>199</v>
      </c>
      <c r="C97" s="284">
        <v>0.18889796752119292</v>
      </c>
      <c r="D97" s="284">
        <v>0.18344052378469206</v>
      </c>
      <c r="E97" s="284">
        <v>0.18014384620555218</v>
      </c>
      <c r="F97" s="284">
        <v>0.17214061726357485</v>
      </c>
      <c r="G97" s="284">
        <v>0.16856060606060605</v>
      </c>
      <c r="H97" s="284">
        <v>0.15561667631731327</v>
      </c>
      <c r="I97" s="284">
        <v>0.14803006148941017</v>
      </c>
      <c r="J97" s="284">
        <v>0.14064549986880084</v>
      </c>
      <c r="K97" s="284">
        <v>0.12210963886723825</v>
      </c>
      <c r="L97" s="284">
        <v>0.12580374615599665</v>
      </c>
      <c r="M97" s="284">
        <v>0.13424978063761334</v>
      </c>
    </row>
    <row r="98" spans="1:13" ht="15" customHeight="1" x14ac:dyDescent="0.2">
      <c r="A98" s="2" t="s">
        <v>214</v>
      </c>
      <c r="B98" s="2" t="s">
        <v>200</v>
      </c>
      <c r="C98" s="284">
        <v>5.300786436523338E-2</v>
      </c>
      <c r="D98" s="284">
        <v>4.9771133901153022E-2</v>
      </c>
      <c r="E98" s="284">
        <v>4.7791893526920752E-2</v>
      </c>
      <c r="F98" s="284">
        <v>4.2416240303680477E-2</v>
      </c>
      <c r="G98" s="284">
        <v>4.7558922558922558E-2</v>
      </c>
      <c r="H98" s="284">
        <v>4.0387955993051533E-2</v>
      </c>
      <c r="I98" s="284">
        <v>3.461626053290822E-2</v>
      </c>
      <c r="J98" s="284">
        <v>3.411178168459722E-2</v>
      </c>
      <c r="K98" s="284">
        <v>2.4941543257989088E-2</v>
      </c>
      <c r="L98" s="284">
        <v>2.5440313111545987E-2</v>
      </c>
      <c r="M98" s="284">
        <v>2.9540801403919275E-2</v>
      </c>
    </row>
    <row r="99" spans="1:13" ht="15" customHeight="1" x14ac:dyDescent="0.2">
      <c r="A99" s="2" t="s">
        <v>214</v>
      </c>
      <c r="B99" s="2" t="s">
        <v>201</v>
      </c>
      <c r="C99" s="284">
        <v>1.9609845776733734E-2</v>
      </c>
      <c r="D99" s="284">
        <v>1.8019583985167158E-2</v>
      </c>
      <c r="E99" s="284">
        <v>1.7745513208308125E-2</v>
      </c>
      <c r="F99" s="284">
        <v>1.4936458161412775E-2</v>
      </c>
      <c r="G99" s="284">
        <v>1.5046296296296295E-2</v>
      </c>
      <c r="H99" s="284">
        <v>1.404169079328315E-2</v>
      </c>
      <c r="I99" s="284">
        <v>9.7927579139148249E-3</v>
      </c>
      <c r="J99" s="284">
        <v>1.1545526108632905E-2</v>
      </c>
      <c r="K99" s="284">
        <v>7.5344245258508703E-3</v>
      </c>
      <c r="L99" s="284">
        <v>9.2256080514397532E-3</v>
      </c>
      <c r="M99" s="284">
        <v>6.1421468265574729E-3</v>
      </c>
    </row>
    <row r="100" spans="1:13" ht="15" customHeight="1" x14ac:dyDescent="0.2">
      <c r="A100" s="2" t="s">
        <v>214</v>
      </c>
      <c r="B100" s="2" t="s">
        <v>202</v>
      </c>
      <c r="C100" s="284">
        <v>1.4298845878868349E-2</v>
      </c>
      <c r="D100" s="284">
        <v>1.4195492206964483E-2</v>
      </c>
      <c r="E100" s="284">
        <v>1.2636956375613363E-2</v>
      </c>
      <c r="F100" s="284">
        <v>1.1470539693018649E-2</v>
      </c>
      <c r="G100" s="284">
        <v>1.2205387205387205E-2</v>
      </c>
      <c r="H100" s="284">
        <v>9.2646207295888818E-3</v>
      </c>
      <c r="I100" s="284">
        <v>5.6934639034388525E-3</v>
      </c>
      <c r="J100" s="284">
        <v>6.2975596956179481E-3</v>
      </c>
      <c r="K100" s="284">
        <v>6.2353858144972721E-3</v>
      </c>
      <c r="L100" s="284">
        <v>3.3547665641599105E-3</v>
      </c>
      <c r="M100" s="284">
        <v>5.264697279906405E-3</v>
      </c>
    </row>
    <row r="101" spans="1:13" ht="15" customHeight="1" x14ac:dyDescent="0.2">
      <c r="A101" s="340" t="s">
        <v>214</v>
      </c>
      <c r="B101" s="341" t="s">
        <v>203</v>
      </c>
      <c r="C101" s="342">
        <v>19582</v>
      </c>
      <c r="D101" s="342">
        <v>17259</v>
      </c>
      <c r="E101" s="342">
        <v>14877</v>
      </c>
      <c r="F101" s="342">
        <v>12118</v>
      </c>
      <c r="G101" s="342">
        <v>9504</v>
      </c>
      <c r="H101" s="342">
        <v>6908</v>
      </c>
      <c r="I101" s="342">
        <v>4391</v>
      </c>
      <c r="J101" s="342">
        <v>3811</v>
      </c>
      <c r="K101" s="342">
        <v>3849</v>
      </c>
      <c r="L101" s="342">
        <v>3577</v>
      </c>
      <c r="M101" s="342">
        <v>3419</v>
      </c>
    </row>
  </sheetData>
  <phoneticPr fontId="43" type="noConversion"/>
  <pageMargins left="0.70000000000000007" right="0.70000000000000007" top="0.75" bottom="0.75" header="0.30000000000000004" footer="0.30000000000000004"/>
  <pageSetup paperSize="9" fitToWidth="0" fitToHeight="0" orientation="portrait" r:id="rId1"/>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O170"/>
  <sheetViews>
    <sheetView workbookViewId="0"/>
  </sheetViews>
  <sheetFormatPr defaultColWidth="8.6640625" defaultRowHeight="15" x14ac:dyDescent="0.2"/>
  <cols>
    <col min="1" max="1" width="27.33203125" customWidth="1"/>
    <col min="2" max="12" width="6.6640625" customWidth="1"/>
    <col min="13" max="13" width="8.88671875" customWidth="1"/>
  </cols>
  <sheetData>
    <row r="1" spans="1:13" x14ac:dyDescent="0.2">
      <c r="A1" s="22" t="s">
        <v>215</v>
      </c>
      <c r="B1" s="2"/>
      <c r="C1" s="2"/>
      <c r="D1" s="2"/>
      <c r="E1" s="2"/>
      <c r="F1" s="2"/>
      <c r="G1" s="2"/>
      <c r="H1" s="2"/>
      <c r="I1" s="2"/>
      <c r="J1" s="2"/>
      <c r="K1" s="2"/>
      <c r="L1" s="2"/>
    </row>
    <row r="2" spans="1:13" x14ac:dyDescent="0.2">
      <c r="A2" s="80"/>
      <c r="B2" s="140"/>
      <c r="C2" s="2"/>
      <c r="D2" s="2"/>
      <c r="E2" s="2"/>
      <c r="F2" s="2"/>
      <c r="G2" s="2"/>
      <c r="H2" s="2"/>
      <c r="I2" s="2"/>
      <c r="J2" s="2"/>
      <c r="K2" s="2"/>
      <c r="L2" s="2"/>
    </row>
    <row r="3" spans="1:13" s="49" customFormat="1" ht="12" thickBot="1" x14ac:dyDescent="0.25">
      <c r="A3" s="81" t="s">
        <v>109</v>
      </c>
      <c r="B3" s="81"/>
      <c r="C3" s="81"/>
      <c r="D3" s="81"/>
      <c r="E3" s="81"/>
      <c r="F3" s="349" t="s">
        <v>216</v>
      </c>
      <c r="G3" s="349"/>
      <c r="H3" s="349"/>
      <c r="I3" s="349"/>
      <c r="J3" s="349"/>
      <c r="K3" s="349"/>
      <c r="L3" s="349"/>
    </row>
    <row r="4" spans="1:13" s="49" customFormat="1" ht="22.5" x14ac:dyDescent="0.2">
      <c r="A4" s="170" t="s">
        <v>217</v>
      </c>
      <c r="B4" s="171" t="s">
        <v>112</v>
      </c>
      <c r="C4" s="98" t="s">
        <v>113</v>
      </c>
      <c r="D4" s="98" t="s">
        <v>114</v>
      </c>
      <c r="E4" s="98" t="s">
        <v>115</v>
      </c>
      <c r="F4" s="98" t="s">
        <v>116</v>
      </c>
      <c r="G4" s="98" t="s">
        <v>117</v>
      </c>
      <c r="H4" s="98" t="s">
        <v>118</v>
      </c>
      <c r="I4" s="98" t="s">
        <v>119</v>
      </c>
      <c r="J4" s="98" t="s">
        <v>120</v>
      </c>
      <c r="K4" s="98" t="s">
        <v>121</v>
      </c>
      <c r="L4" s="98" t="s">
        <v>122</v>
      </c>
      <c r="M4" s="172"/>
    </row>
    <row r="5" spans="1:13" s="49" customFormat="1" ht="11.25" x14ac:dyDescent="0.2">
      <c r="A5" s="173"/>
      <c r="B5" s="83"/>
      <c r="C5" s="83"/>
      <c r="D5" s="83"/>
      <c r="E5" s="83"/>
      <c r="F5" s="83"/>
      <c r="G5" s="83"/>
      <c r="H5" s="83"/>
      <c r="I5" s="83"/>
      <c r="J5" s="83"/>
      <c r="K5" s="83"/>
      <c r="L5" s="83"/>
    </row>
    <row r="6" spans="1:13" s="49" customFormat="1" ht="11.25" x14ac:dyDescent="0.2">
      <c r="A6" s="86"/>
      <c r="B6" s="86"/>
      <c r="C6" s="86"/>
      <c r="D6" s="86"/>
      <c r="E6" s="86"/>
      <c r="F6" s="86"/>
      <c r="G6" s="86"/>
      <c r="H6" s="86"/>
      <c r="I6" s="86"/>
      <c r="J6" s="86"/>
      <c r="K6" s="86"/>
      <c r="L6" s="86"/>
    </row>
    <row r="7" spans="1:13" s="49" customFormat="1" ht="11.25" x14ac:dyDescent="0.2">
      <c r="A7" s="74" t="s">
        <v>218</v>
      </c>
      <c r="B7" s="74"/>
      <c r="C7" s="74"/>
      <c r="D7" s="74"/>
      <c r="E7" s="74"/>
      <c r="F7" s="74"/>
      <c r="G7" s="74"/>
      <c r="H7" s="74"/>
    </row>
    <row r="8" spans="1:13" s="49" customFormat="1" ht="11.25" x14ac:dyDescent="0.2">
      <c r="A8" s="74"/>
      <c r="B8" s="360" t="s">
        <v>123</v>
      </c>
      <c r="C8" s="360"/>
      <c r="D8" s="360"/>
      <c r="E8" s="360"/>
      <c r="F8" s="360"/>
      <c r="G8" s="360"/>
      <c r="H8" s="360"/>
      <c r="I8" s="360"/>
      <c r="J8" s="360"/>
      <c r="K8" s="360"/>
      <c r="L8" s="360"/>
    </row>
    <row r="9" spans="1:13" s="49" customFormat="1" ht="11.25" x14ac:dyDescent="0.2">
      <c r="A9" s="74" t="s">
        <v>66</v>
      </c>
      <c r="B9" s="174"/>
    </row>
    <row r="10" spans="1:13" s="49" customFormat="1" ht="11.25" x14ac:dyDescent="0.2">
      <c r="A10" s="49" t="s">
        <v>219</v>
      </c>
      <c r="B10" s="175">
        <v>14.164305949008499</v>
      </c>
      <c r="C10" s="176">
        <v>12.709832134292565</v>
      </c>
      <c r="D10" s="176">
        <v>10.786914235190098</v>
      </c>
      <c r="E10" s="176">
        <v>9.149130832570906</v>
      </c>
      <c r="F10" s="176">
        <v>10.517090271691499</v>
      </c>
      <c r="G10" s="176">
        <v>6.8686868686868685</v>
      </c>
      <c r="H10" s="176">
        <v>7.9207920792079207</v>
      </c>
      <c r="I10" s="176">
        <v>8.6044071353620151</v>
      </c>
      <c r="J10" s="176">
        <v>10.247349823321555</v>
      </c>
      <c r="K10" s="176">
        <v>8.52017937219731</v>
      </c>
      <c r="L10" s="176">
        <v>10.151187904967603</v>
      </c>
    </row>
    <row r="11" spans="1:13" s="49" customFormat="1" ht="11.25" x14ac:dyDescent="0.2">
      <c r="A11" s="49" t="s">
        <v>220</v>
      </c>
      <c r="B11" s="175">
        <v>51.699716713881017</v>
      </c>
      <c r="C11" s="176">
        <v>47.322142286171065</v>
      </c>
      <c r="D11" s="176">
        <v>45.44650751547303</v>
      </c>
      <c r="E11" s="176">
        <v>44.281793229643185</v>
      </c>
      <c r="F11" s="176">
        <v>43.470639789658193</v>
      </c>
      <c r="G11" s="176">
        <v>44.242424242424242</v>
      </c>
      <c r="H11" s="176">
        <v>43.564356435643568</v>
      </c>
      <c r="I11" s="176">
        <v>39.349422875131168</v>
      </c>
      <c r="J11" s="176">
        <v>36.39575971731449</v>
      </c>
      <c r="K11" s="176">
        <v>37.96711509715994</v>
      </c>
      <c r="L11" s="176">
        <v>27.861771058315334</v>
      </c>
    </row>
    <row r="12" spans="1:13" s="49" customFormat="1" ht="11.25" x14ac:dyDescent="0.2">
      <c r="A12" s="49" t="s">
        <v>221</v>
      </c>
      <c r="B12" s="175">
        <v>26.274787535410766</v>
      </c>
      <c r="C12" s="176">
        <v>30.455635491606714</v>
      </c>
      <c r="D12" s="176">
        <v>31.564986737400531</v>
      </c>
      <c r="E12" s="176">
        <v>34.492223238792313</v>
      </c>
      <c r="F12" s="176">
        <v>32.865907099035937</v>
      </c>
      <c r="G12" s="176">
        <v>36.262626262626263</v>
      </c>
      <c r="H12" s="176">
        <v>35.093509350935093</v>
      </c>
      <c r="I12" s="176">
        <v>35.88667366211962</v>
      </c>
      <c r="J12" s="176">
        <v>38.044758539458186</v>
      </c>
      <c r="K12" s="176">
        <v>37.219730941704036</v>
      </c>
      <c r="L12" s="176">
        <v>40.172786177105834</v>
      </c>
    </row>
    <row r="13" spans="1:13" s="49" customFormat="1" ht="11.25" x14ac:dyDescent="0.2">
      <c r="A13" s="49" t="s">
        <v>222</v>
      </c>
      <c r="B13" s="175">
        <v>4.8158640226628897</v>
      </c>
      <c r="C13" s="176">
        <v>5.5955235811350921</v>
      </c>
      <c r="D13" s="176">
        <v>6.6312997347480103</v>
      </c>
      <c r="E13" s="176">
        <v>6.861848124428179</v>
      </c>
      <c r="F13" s="176">
        <v>7.2743207712532865</v>
      </c>
      <c r="G13" s="176">
        <v>5.6565656565656566</v>
      </c>
      <c r="H13" s="176">
        <v>6.9306930693069306</v>
      </c>
      <c r="I13" s="176">
        <v>7.6600209863588669</v>
      </c>
      <c r="J13" s="176">
        <v>6.4782096584216724</v>
      </c>
      <c r="K13" s="176">
        <v>8.9686098654708513</v>
      </c>
      <c r="L13" s="176">
        <v>10.799136069114471</v>
      </c>
    </row>
    <row r="14" spans="1:13" s="49" customFormat="1" ht="11.25" x14ac:dyDescent="0.2">
      <c r="A14" s="49" t="s">
        <v>223</v>
      </c>
      <c r="B14" s="175">
        <v>1.7705382436260624</v>
      </c>
      <c r="C14" s="176">
        <v>2.3980815347721824</v>
      </c>
      <c r="D14" s="176">
        <v>2.6525198938992043</v>
      </c>
      <c r="E14" s="176">
        <v>3.5681610247026532</v>
      </c>
      <c r="F14" s="176">
        <v>3.8562664329535496</v>
      </c>
      <c r="G14" s="176">
        <v>3.7373737373737375</v>
      </c>
      <c r="H14" s="176">
        <v>3.0803080308030801</v>
      </c>
      <c r="I14" s="176">
        <v>4.7219307450157402</v>
      </c>
      <c r="J14" s="176">
        <v>3.5335689045936394</v>
      </c>
      <c r="K14" s="176">
        <v>3.1390134529147984</v>
      </c>
      <c r="L14" s="176">
        <v>5.615550755939525</v>
      </c>
    </row>
    <row r="15" spans="1:13" s="49" customFormat="1" ht="11.25" x14ac:dyDescent="0.2">
      <c r="A15" s="49" t="s">
        <v>202</v>
      </c>
      <c r="B15" s="175">
        <v>1.2747875354107649</v>
      </c>
      <c r="C15" s="176">
        <v>1.5187849720223821</v>
      </c>
      <c r="D15" s="176">
        <v>2.9177718832891246</v>
      </c>
      <c r="E15" s="176">
        <v>1.6468435498627629</v>
      </c>
      <c r="F15" s="176">
        <v>2.0157756354075373</v>
      </c>
      <c r="G15" s="176">
        <v>3.2323232323232323</v>
      </c>
      <c r="H15" s="176">
        <v>3.4103410341034102</v>
      </c>
      <c r="I15" s="176">
        <v>3.777544596012592</v>
      </c>
      <c r="J15" s="176">
        <v>5.3003533568904597</v>
      </c>
      <c r="K15" s="176">
        <v>4.1853512705530642</v>
      </c>
      <c r="L15" s="176">
        <v>5.3995680345572357</v>
      </c>
    </row>
    <row r="16" spans="1:13" s="49" customFormat="1" ht="11.25" x14ac:dyDescent="0.2">
      <c r="B16" s="177"/>
      <c r="C16" s="61"/>
      <c r="D16" s="61"/>
      <c r="E16" s="61"/>
      <c r="F16" s="61"/>
      <c r="G16" s="61"/>
      <c r="H16" s="61"/>
      <c r="I16" s="61"/>
      <c r="J16" s="61"/>
      <c r="K16" s="61"/>
      <c r="L16" s="61"/>
    </row>
    <row r="17" spans="1:12" s="49" customFormat="1" ht="11.25" x14ac:dyDescent="0.2">
      <c r="A17" s="49" t="s">
        <v>224</v>
      </c>
      <c r="B17" s="177">
        <v>1412</v>
      </c>
      <c r="C17" s="61">
        <v>1251</v>
      </c>
      <c r="D17" s="61">
        <v>1131</v>
      </c>
      <c r="E17" s="61">
        <v>1093</v>
      </c>
      <c r="F17" s="61">
        <v>1141</v>
      </c>
      <c r="G17" s="61">
        <v>990</v>
      </c>
      <c r="H17" s="61">
        <v>909</v>
      </c>
      <c r="I17" s="61">
        <v>953</v>
      </c>
      <c r="J17" s="61">
        <v>849</v>
      </c>
      <c r="K17" s="61">
        <v>669</v>
      </c>
      <c r="L17" s="61">
        <v>463</v>
      </c>
    </row>
    <row r="18" spans="1:12" s="49" customFormat="1" ht="11.25" x14ac:dyDescent="0.2">
      <c r="B18" s="177"/>
      <c r="C18" s="61"/>
      <c r="D18" s="61"/>
      <c r="E18" s="61"/>
      <c r="F18" s="61"/>
      <c r="G18" s="61"/>
      <c r="H18" s="61"/>
      <c r="I18" s="61"/>
      <c r="J18" s="61"/>
      <c r="K18" s="61"/>
      <c r="L18" s="61"/>
    </row>
    <row r="19" spans="1:12" s="49" customFormat="1" ht="11.25" x14ac:dyDescent="0.2">
      <c r="A19" s="74" t="s">
        <v>67</v>
      </c>
      <c r="B19" s="177"/>
      <c r="C19" s="61"/>
      <c r="D19" s="61"/>
      <c r="E19" s="61"/>
      <c r="F19" s="61"/>
      <c r="G19" s="61"/>
      <c r="H19" s="61"/>
      <c r="I19" s="61"/>
      <c r="J19" s="61"/>
      <c r="K19" s="61"/>
      <c r="L19" s="61"/>
    </row>
    <row r="20" spans="1:12" s="49" customFormat="1" ht="11.25" x14ac:dyDescent="0.2">
      <c r="A20" s="49" t="s">
        <v>219</v>
      </c>
      <c r="B20" s="175">
        <v>5.6848228450555265</v>
      </c>
      <c r="C20" s="176">
        <v>5.2169284003194036</v>
      </c>
      <c r="D20" s="176">
        <v>5.2590266875981158</v>
      </c>
      <c r="E20" s="176">
        <v>4.911209766925638</v>
      </c>
      <c r="F20" s="176">
        <v>4.193822612638141</v>
      </c>
      <c r="G20" s="176">
        <v>2.8238719068413394</v>
      </c>
      <c r="H20" s="176">
        <v>3.2469559787699032</v>
      </c>
      <c r="I20" s="176">
        <v>2.7511591962905717</v>
      </c>
      <c r="J20" s="176">
        <v>2.6389866291344122</v>
      </c>
      <c r="K20" s="176">
        <v>3.7914691943127963</v>
      </c>
      <c r="L20" s="176">
        <v>11.049163710086162</v>
      </c>
    </row>
    <row r="21" spans="1:12" s="49" customFormat="1" ht="11.25" x14ac:dyDescent="0.2">
      <c r="A21" s="49" t="s">
        <v>220</v>
      </c>
      <c r="B21" s="175">
        <v>25.224748810153358</v>
      </c>
      <c r="C21" s="176">
        <v>25.578919350545647</v>
      </c>
      <c r="D21" s="176">
        <v>24.80376766091052</v>
      </c>
      <c r="E21" s="176">
        <v>24.528301886792452</v>
      </c>
      <c r="F21" s="176">
        <v>21.649192405780674</v>
      </c>
      <c r="G21" s="176">
        <v>21.601164483260554</v>
      </c>
      <c r="H21" s="176">
        <v>20.605682172962847</v>
      </c>
      <c r="I21" s="176">
        <v>19.598145285935086</v>
      </c>
      <c r="J21" s="176">
        <v>18.824771287825474</v>
      </c>
      <c r="K21" s="176">
        <v>24.730719517449376</v>
      </c>
      <c r="L21" s="176">
        <v>23.162696401419158</v>
      </c>
    </row>
    <row r="22" spans="1:12" s="49" customFormat="1" ht="11.25" x14ac:dyDescent="0.2">
      <c r="A22" s="49" t="s">
        <v>221</v>
      </c>
      <c r="B22" s="175">
        <v>45.478582760444212</v>
      </c>
      <c r="C22" s="176">
        <v>47.032206547777484</v>
      </c>
      <c r="D22" s="176">
        <v>46.101517530088955</v>
      </c>
      <c r="E22" s="176">
        <v>46.392896781354054</v>
      </c>
      <c r="F22" s="176">
        <v>48.172286766789462</v>
      </c>
      <c r="G22" s="176">
        <v>48.034934497816593</v>
      </c>
      <c r="H22" s="176">
        <v>47.861379956290975</v>
      </c>
      <c r="I22" s="176">
        <v>47.109737248840801</v>
      </c>
      <c r="J22" s="176">
        <v>47.712878254750173</v>
      </c>
      <c r="K22" s="176">
        <v>44.161999138302455</v>
      </c>
      <c r="L22" s="176">
        <v>37.709072478459198</v>
      </c>
    </row>
    <row r="23" spans="1:12" s="49" customFormat="1" ht="11.25" x14ac:dyDescent="0.2">
      <c r="A23" s="49" t="s">
        <v>222</v>
      </c>
      <c r="B23" s="175">
        <v>14.489687995769435</v>
      </c>
      <c r="C23" s="176">
        <v>14.506254990684056</v>
      </c>
      <c r="D23" s="176">
        <v>15.515436944008373</v>
      </c>
      <c r="E23" s="176">
        <v>14.983351831298558</v>
      </c>
      <c r="F23" s="176">
        <v>15.641824879569283</v>
      </c>
      <c r="G23" s="176">
        <v>16.622998544395923</v>
      </c>
      <c r="H23" s="176">
        <v>16.390883546674992</v>
      </c>
      <c r="I23" s="176">
        <v>16.816074188562595</v>
      </c>
      <c r="J23" s="176">
        <v>17.628430682617875</v>
      </c>
      <c r="K23" s="176">
        <v>15.252046531667384</v>
      </c>
      <c r="L23" s="176">
        <v>15.509376583882412</v>
      </c>
    </row>
    <row r="24" spans="1:12" s="49" customFormat="1" ht="11.25" x14ac:dyDescent="0.2">
      <c r="A24" s="49" t="s">
        <v>223</v>
      </c>
      <c r="B24" s="175">
        <v>5.8170280274986776</v>
      </c>
      <c r="C24" s="176">
        <v>5.0306095288794248</v>
      </c>
      <c r="D24" s="176">
        <v>5.5729984301412872</v>
      </c>
      <c r="E24" s="176">
        <v>6.0765815760266371</v>
      </c>
      <c r="F24" s="176">
        <v>7.3958628506659112</v>
      </c>
      <c r="G24" s="176">
        <v>6.7248908296943233</v>
      </c>
      <c r="H24" s="176">
        <v>7.0558851077115206</v>
      </c>
      <c r="I24" s="176">
        <v>8.0061823802163836</v>
      </c>
      <c r="J24" s="176">
        <v>7.0372976776917664</v>
      </c>
      <c r="K24" s="176">
        <v>6.5058164584230935</v>
      </c>
      <c r="L24" s="176">
        <v>6.3355296502787635</v>
      </c>
    </row>
    <row r="25" spans="1:12" s="49" customFormat="1" ht="11.25" x14ac:dyDescent="0.2">
      <c r="A25" s="49" t="s">
        <v>202</v>
      </c>
      <c r="B25" s="175">
        <v>3.3051295610787941</v>
      </c>
      <c r="C25" s="176">
        <v>2.6350811817939848</v>
      </c>
      <c r="D25" s="176">
        <v>2.7472527472527473</v>
      </c>
      <c r="E25" s="176">
        <v>3.1076581576026636</v>
      </c>
      <c r="F25" s="176">
        <v>2.9470104845565315</v>
      </c>
      <c r="G25" s="176">
        <v>4.1921397379912664</v>
      </c>
      <c r="H25" s="176">
        <v>4.8392132375897594</v>
      </c>
      <c r="I25" s="176">
        <v>5.7187017001545595</v>
      </c>
      <c r="J25" s="176">
        <v>6.1576354679802954</v>
      </c>
      <c r="K25" s="176">
        <v>5.5579491598448945</v>
      </c>
      <c r="L25" s="176">
        <v>6.234161175874303</v>
      </c>
    </row>
    <row r="26" spans="1:12" s="49" customFormat="1" ht="11.25" x14ac:dyDescent="0.2">
      <c r="B26" s="177"/>
      <c r="C26" s="61"/>
      <c r="D26" s="61"/>
      <c r="E26" s="61"/>
      <c r="F26" s="61"/>
      <c r="G26" s="61"/>
      <c r="H26" s="61"/>
      <c r="I26" s="61"/>
      <c r="J26" s="61"/>
      <c r="K26" s="61"/>
      <c r="L26" s="61"/>
    </row>
    <row r="27" spans="1:12" s="49" customFormat="1" ht="11.25" x14ac:dyDescent="0.2">
      <c r="A27" s="49" t="s">
        <v>224</v>
      </c>
      <c r="B27" s="177">
        <v>3782</v>
      </c>
      <c r="C27" s="61">
        <v>3757</v>
      </c>
      <c r="D27" s="61">
        <v>3822</v>
      </c>
      <c r="E27" s="61">
        <v>3604</v>
      </c>
      <c r="F27" s="61">
        <v>3529</v>
      </c>
      <c r="G27" s="61">
        <v>3435</v>
      </c>
      <c r="H27" s="61">
        <v>3203</v>
      </c>
      <c r="I27" s="61">
        <v>3235</v>
      </c>
      <c r="J27" s="61">
        <v>2842</v>
      </c>
      <c r="K27" s="61">
        <v>2321</v>
      </c>
      <c r="L27" s="61">
        <v>1973</v>
      </c>
    </row>
    <row r="28" spans="1:12" s="49" customFormat="1" ht="11.25" x14ac:dyDescent="0.2">
      <c r="B28" s="177"/>
      <c r="C28" s="61"/>
      <c r="D28" s="61"/>
      <c r="E28" s="61"/>
      <c r="F28" s="61"/>
      <c r="G28" s="61"/>
      <c r="H28" s="61"/>
      <c r="I28" s="61"/>
      <c r="J28" s="61"/>
      <c r="K28" s="61"/>
      <c r="L28" s="61"/>
    </row>
    <row r="29" spans="1:12" s="49" customFormat="1" ht="11.25" x14ac:dyDescent="0.2">
      <c r="A29" s="74" t="s">
        <v>68</v>
      </c>
      <c r="B29" s="177"/>
      <c r="C29" s="61"/>
      <c r="D29" s="61"/>
      <c r="E29" s="61"/>
      <c r="F29" s="61"/>
      <c r="G29" s="61"/>
      <c r="H29" s="61"/>
      <c r="I29" s="61"/>
      <c r="J29" s="61"/>
      <c r="K29" s="61"/>
      <c r="L29" s="61"/>
    </row>
    <row r="30" spans="1:12" s="49" customFormat="1" ht="11.25" x14ac:dyDescent="0.2">
      <c r="A30" s="49" t="s">
        <v>219</v>
      </c>
      <c r="B30" s="175">
        <v>2.2571428571428571</v>
      </c>
      <c r="C30" s="176">
        <v>2.2486347574686798</v>
      </c>
      <c r="D30" s="176">
        <v>2.3411371237458196</v>
      </c>
      <c r="E30" s="176">
        <v>2.2037422037422036</v>
      </c>
      <c r="F30" s="176">
        <v>1.8370607028753994</v>
      </c>
      <c r="G30" s="176">
        <v>1.893939393939394</v>
      </c>
      <c r="H30" s="176">
        <v>0.99372384937238489</v>
      </c>
      <c r="I30" s="176">
        <v>1.5789473684210527</v>
      </c>
      <c r="J30" s="176">
        <v>1.3206162876008805</v>
      </c>
      <c r="K30" s="176">
        <v>1.8143009605122733</v>
      </c>
      <c r="L30" s="176">
        <v>2.0270270270270272</v>
      </c>
    </row>
    <row r="31" spans="1:12" s="49" customFormat="1" ht="11.25" x14ac:dyDescent="0.2">
      <c r="A31" s="49" t="s">
        <v>220</v>
      </c>
      <c r="B31" s="175">
        <v>23.914285714285715</v>
      </c>
      <c r="C31" s="176">
        <v>24.221008673305494</v>
      </c>
      <c r="D31" s="176">
        <v>24.715719063545151</v>
      </c>
      <c r="E31" s="176">
        <v>23.409563409563411</v>
      </c>
      <c r="F31" s="176">
        <v>22.563897763578275</v>
      </c>
      <c r="G31" s="176">
        <v>19.065656565656564</v>
      </c>
      <c r="H31" s="176">
        <v>18.09623430962343</v>
      </c>
      <c r="I31" s="176">
        <v>19.064327485380115</v>
      </c>
      <c r="J31" s="176">
        <v>19.442406456346294</v>
      </c>
      <c r="K31" s="176">
        <v>18.143009605122732</v>
      </c>
      <c r="L31" s="176">
        <v>16.385135135135137</v>
      </c>
    </row>
    <row r="32" spans="1:12" s="49" customFormat="1" ht="11.25" x14ac:dyDescent="0.2">
      <c r="A32" s="49" t="s">
        <v>221</v>
      </c>
      <c r="B32" s="175">
        <v>51.885714285714286</v>
      </c>
      <c r="C32" s="176">
        <v>50.530035335689043</v>
      </c>
      <c r="D32" s="176">
        <v>50.23411371237458</v>
      </c>
      <c r="E32" s="176">
        <v>49.355509355509355</v>
      </c>
      <c r="F32" s="176">
        <v>50.599041533546327</v>
      </c>
      <c r="G32" s="176">
        <v>50.547138047138048</v>
      </c>
      <c r="H32" s="176">
        <v>50.104602510460253</v>
      </c>
      <c r="I32" s="176">
        <v>48.830409356725148</v>
      </c>
      <c r="J32" s="176">
        <v>49.523110785033012</v>
      </c>
      <c r="K32" s="176">
        <v>49.626467449306297</v>
      </c>
      <c r="L32" s="176">
        <v>48.648648648648646</v>
      </c>
    </row>
    <row r="33" spans="1:14" s="49" customFormat="1" ht="11.25" x14ac:dyDescent="0.2">
      <c r="A33" s="49" t="s">
        <v>222</v>
      </c>
      <c r="B33" s="175">
        <v>14.914285714285715</v>
      </c>
      <c r="C33" s="176">
        <v>15.258592997108899</v>
      </c>
      <c r="D33" s="176">
        <v>14.949832775919733</v>
      </c>
      <c r="E33" s="176">
        <v>15.592515592515593</v>
      </c>
      <c r="F33" s="176">
        <v>16.533546325878593</v>
      </c>
      <c r="G33" s="176">
        <v>17.929292929292931</v>
      </c>
      <c r="H33" s="176">
        <v>19.560669456066947</v>
      </c>
      <c r="I33" s="176">
        <v>17.368421052631579</v>
      </c>
      <c r="J33" s="176">
        <v>17.534849596478356</v>
      </c>
      <c r="K33" s="176">
        <v>17.6093916755603</v>
      </c>
      <c r="L33" s="176">
        <v>17.398648648648649</v>
      </c>
    </row>
    <row r="34" spans="1:14" s="49" customFormat="1" ht="11.25" x14ac:dyDescent="0.2">
      <c r="A34" s="49" t="s">
        <v>223</v>
      </c>
      <c r="B34" s="175">
        <v>5</v>
      </c>
      <c r="C34" s="176">
        <v>4.946996466431095</v>
      </c>
      <c r="D34" s="176">
        <v>4.8829431438127093</v>
      </c>
      <c r="E34" s="176">
        <v>6.2370062370062369</v>
      </c>
      <c r="F34" s="176">
        <v>5.6309904153354635</v>
      </c>
      <c r="G34" s="176">
        <v>6.4814814814814818</v>
      </c>
      <c r="H34" s="176">
        <v>6.3807531380753142</v>
      </c>
      <c r="I34" s="176">
        <v>7.9532163742690054</v>
      </c>
      <c r="J34" s="176">
        <v>6.8965517241379306</v>
      </c>
      <c r="K34" s="176">
        <v>7.4706510138740665</v>
      </c>
      <c r="L34" s="176">
        <v>11.148648648648649</v>
      </c>
    </row>
    <row r="35" spans="1:14" s="49" customFormat="1" ht="11.25" x14ac:dyDescent="0.2">
      <c r="A35" s="49" t="s">
        <v>202</v>
      </c>
      <c r="B35" s="175">
        <v>2.0285714285714285</v>
      </c>
      <c r="C35" s="176">
        <v>2.7947317699967877</v>
      </c>
      <c r="D35" s="176">
        <v>2.8762541806020065</v>
      </c>
      <c r="E35" s="176">
        <v>3.2016632016632016</v>
      </c>
      <c r="F35" s="176">
        <v>2.8354632587859423</v>
      </c>
      <c r="G35" s="176">
        <v>4.0824915824915822</v>
      </c>
      <c r="H35" s="176">
        <v>4.8640167364016733</v>
      </c>
      <c r="I35" s="176">
        <v>5.204678362573099</v>
      </c>
      <c r="J35" s="176">
        <v>5.2824651504035218</v>
      </c>
      <c r="K35" s="176">
        <v>5.3361792956243326</v>
      </c>
      <c r="L35" s="176">
        <v>4.3918918918918921</v>
      </c>
    </row>
    <row r="36" spans="1:14" s="49" customFormat="1" ht="11.25" x14ac:dyDescent="0.2">
      <c r="B36" s="177"/>
      <c r="C36" s="61"/>
      <c r="D36" s="61"/>
      <c r="E36" s="61"/>
      <c r="F36" s="61"/>
      <c r="G36" s="61"/>
      <c r="H36" s="61"/>
      <c r="I36" s="61"/>
      <c r="J36" s="61"/>
      <c r="K36" s="61"/>
      <c r="L36" s="61"/>
    </row>
    <row r="37" spans="1:14" s="49" customFormat="1" ht="11.25" x14ac:dyDescent="0.2">
      <c r="A37" s="49" t="s">
        <v>224</v>
      </c>
      <c r="B37" s="177">
        <v>3500</v>
      </c>
      <c r="C37" s="61">
        <v>3113</v>
      </c>
      <c r="D37" s="61">
        <v>2990</v>
      </c>
      <c r="E37" s="61">
        <v>2405</v>
      </c>
      <c r="F37" s="61">
        <v>2504</v>
      </c>
      <c r="G37" s="61">
        <v>2376</v>
      </c>
      <c r="H37" s="61">
        <v>1912</v>
      </c>
      <c r="I37" s="61">
        <v>1710</v>
      </c>
      <c r="J37" s="61">
        <v>1363</v>
      </c>
      <c r="K37" s="61">
        <v>937</v>
      </c>
      <c r="L37" s="61">
        <v>592</v>
      </c>
    </row>
    <row r="38" spans="1:14" s="49" customFormat="1" ht="11.25" x14ac:dyDescent="0.2">
      <c r="B38" s="177"/>
      <c r="C38" s="61"/>
      <c r="D38" s="61"/>
      <c r="E38" s="61"/>
      <c r="F38" s="61"/>
      <c r="G38" s="61"/>
      <c r="H38" s="61"/>
      <c r="I38" s="61"/>
      <c r="J38" s="61"/>
      <c r="K38" s="61"/>
      <c r="L38" s="61"/>
    </row>
    <row r="39" spans="1:14" s="49" customFormat="1" ht="11.25" x14ac:dyDescent="0.2">
      <c r="A39" s="74" t="s">
        <v>69</v>
      </c>
      <c r="B39" s="177"/>
      <c r="C39" s="61"/>
      <c r="D39" s="61"/>
      <c r="E39" s="61"/>
      <c r="F39" s="61"/>
      <c r="G39" s="61"/>
      <c r="H39" s="61"/>
      <c r="I39" s="61"/>
      <c r="J39" s="61"/>
      <c r="K39" s="61"/>
      <c r="L39" s="61"/>
    </row>
    <row r="40" spans="1:14" s="49" customFormat="1" ht="11.25" x14ac:dyDescent="0.2">
      <c r="A40" s="49" t="s">
        <v>219</v>
      </c>
      <c r="B40" s="175">
        <v>14.79499854608898</v>
      </c>
      <c r="C40" s="176">
        <v>14.993668700356855</v>
      </c>
      <c r="D40" s="176">
        <v>14.237297111234676</v>
      </c>
      <c r="E40" s="176">
        <v>12.976302328009186</v>
      </c>
      <c r="F40" s="176">
        <v>12.222509702457955</v>
      </c>
      <c r="G40" s="176">
        <v>12.478622734009805</v>
      </c>
      <c r="H40" s="176">
        <v>13.597342367529521</v>
      </c>
      <c r="I40" s="176">
        <v>15.568684278972986</v>
      </c>
      <c r="J40" s="176">
        <v>18.984832816270252</v>
      </c>
      <c r="K40" s="176">
        <v>19.064083457526081</v>
      </c>
      <c r="L40" s="176">
        <v>22.672770874209721</v>
      </c>
    </row>
    <row r="41" spans="1:14" s="49" customFormat="1" ht="11.25" x14ac:dyDescent="0.2">
      <c r="A41" s="49" t="s">
        <v>220</v>
      </c>
      <c r="B41" s="175">
        <v>43.175341669089853</v>
      </c>
      <c r="C41" s="176">
        <v>43.032692529066424</v>
      </c>
      <c r="D41" s="176">
        <v>43.191145709217039</v>
      </c>
      <c r="E41" s="176">
        <v>42.4157010126318</v>
      </c>
      <c r="F41" s="176">
        <v>40.970245795601549</v>
      </c>
      <c r="G41" s="176">
        <v>40.440086649184813</v>
      </c>
      <c r="H41" s="176">
        <v>40.061836003026016</v>
      </c>
      <c r="I41" s="176">
        <v>38.587299817931857</v>
      </c>
      <c r="J41" s="176">
        <v>37.823164426059982</v>
      </c>
      <c r="K41" s="176">
        <v>38.22354694485842</v>
      </c>
      <c r="L41" s="176">
        <v>35.411670663469224</v>
      </c>
    </row>
    <row r="42" spans="1:14" s="49" customFormat="1" ht="11.25" x14ac:dyDescent="0.2">
      <c r="A42" s="49" t="s">
        <v>221</v>
      </c>
      <c r="B42" s="175">
        <v>30.692061645827277</v>
      </c>
      <c r="C42" s="176">
        <v>30.974444572349487</v>
      </c>
      <c r="D42" s="176">
        <v>31.56194561389573</v>
      </c>
      <c r="E42" s="176">
        <v>32.357239795385738</v>
      </c>
      <c r="F42" s="176">
        <v>33.736093143596378</v>
      </c>
      <c r="G42" s="176">
        <v>32.989396876068867</v>
      </c>
      <c r="H42" s="176">
        <v>32.585600105252773</v>
      </c>
      <c r="I42" s="176">
        <v>32.404414223609407</v>
      </c>
      <c r="J42" s="176">
        <v>30.536883833160978</v>
      </c>
      <c r="K42" s="176">
        <v>29.73472429210134</v>
      </c>
      <c r="L42" s="176">
        <v>29.60540658382385</v>
      </c>
    </row>
    <row r="43" spans="1:14" s="49" customFormat="1" ht="11.25" x14ac:dyDescent="0.2">
      <c r="A43" s="49" t="s">
        <v>222</v>
      </c>
      <c r="B43" s="175">
        <v>7.7697004943297472</v>
      </c>
      <c r="C43" s="176">
        <v>7.54863589271325</v>
      </c>
      <c r="D43" s="176">
        <v>7.39799295681415</v>
      </c>
      <c r="E43" s="176">
        <v>8.6047604134043212</v>
      </c>
      <c r="F43" s="176">
        <v>8.6494178525226388</v>
      </c>
      <c r="G43" s="176">
        <v>8.9556492988256764</v>
      </c>
      <c r="H43" s="176">
        <v>8.34457125941519</v>
      </c>
      <c r="I43" s="176">
        <v>8.2265076357150821</v>
      </c>
      <c r="J43" s="176">
        <v>7.7300930713547054</v>
      </c>
      <c r="K43" s="176">
        <v>7.815201192250373</v>
      </c>
      <c r="L43" s="176">
        <v>7.710195479979653</v>
      </c>
    </row>
    <row r="44" spans="1:14" s="49" customFormat="1" ht="11.25" x14ac:dyDescent="0.2">
      <c r="A44" s="49" t="s">
        <v>223</v>
      </c>
      <c r="B44" s="175">
        <v>2.5007269555103226</v>
      </c>
      <c r="C44" s="176">
        <v>2.3138022332220558</v>
      </c>
      <c r="D44" s="176">
        <v>2.4518759763814972</v>
      </c>
      <c r="E44" s="176">
        <v>2.4245745902495042</v>
      </c>
      <c r="F44" s="176">
        <v>3.0763260025873223</v>
      </c>
      <c r="G44" s="176">
        <v>3.2607456390377378</v>
      </c>
      <c r="H44" s="176">
        <v>3.2003420715061015</v>
      </c>
      <c r="I44" s="176">
        <v>2.9502470924831865</v>
      </c>
      <c r="J44" s="176">
        <v>2.8697001034126162</v>
      </c>
      <c r="K44" s="176">
        <v>2.8614008941877795</v>
      </c>
      <c r="L44" s="176">
        <v>2.6669573432163358</v>
      </c>
      <c r="N44" s="178"/>
    </row>
    <row r="45" spans="1:14" s="49" customFormat="1" ht="11.25" x14ac:dyDescent="0.2">
      <c r="A45" s="49" t="s">
        <v>202</v>
      </c>
      <c r="B45" s="175">
        <v>1.0671706891538237</v>
      </c>
      <c r="C45" s="176">
        <v>1.1367560722919305</v>
      </c>
      <c r="D45" s="176">
        <v>1.1597426324569069</v>
      </c>
      <c r="E45" s="176">
        <v>1.2214218603194489</v>
      </c>
      <c r="F45" s="176">
        <v>1.3454075032341526</v>
      </c>
      <c r="G45" s="176">
        <v>1.8754988028731046</v>
      </c>
      <c r="H45" s="176">
        <v>2.210308193270401</v>
      </c>
      <c r="I45" s="176">
        <v>2.2628469512874818</v>
      </c>
      <c r="J45" s="176">
        <v>2.0553257497414683</v>
      </c>
      <c r="K45" s="176">
        <v>2.3010432190760062</v>
      </c>
      <c r="L45" s="176">
        <v>1.9329990553012135</v>
      </c>
      <c r="N45" s="178"/>
    </row>
    <row r="46" spans="1:14" s="49" customFormat="1" ht="11.25" x14ac:dyDescent="0.2">
      <c r="B46" s="177"/>
      <c r="C46" s="61"/>
      <c r="D46" s="61"/>
      <c r="E46" s="61"/>
      <c r="F46" s="61"/>
      <c r="G46" s="61"/>
      <c r="H46" s="61"/>
      <c r="I46" s="61"/>
      <c r="J46" s="61"/>
      <c r="K46" s="61"/>
      <c r="L46" s="61"/>
      <c r="N46" s="178"/>
    </row>
    <row r="47" spans="1:14" s="49" customFormat="1" ht="11.25" x14ac:dyDescent="0.2">
      <c r="A47" s="49" t="s">
        <v>224</v>
      </c>
      <c r="B47" s="177">
        <v>34390</v>
      </c>
      <c r="C47" s="61">
        <v>34748</v>
      </c>
      <c r="D47" s="61">
        <v>37767</v>
      </c>
      <c r="E47" s="61">
        <v>38316</v>
      </c>
      <c r="F47" s="61">
        <v>38650</v>
      </c>
      <c r="G47" s="61">
        <v>35084</v>
      </c>
      <c r="H47" s="61">
        <v>30403</v>
      </c>
      <c r="I47" s="61">
        <v>26913</v>
      </c>
      <c r="J47" s="61">
        <v>23208</v>
      </c>
      <c r="K47" s="61">
        <v>16775</v>
      </c>
      <c r="L47" s="61">
        <v>13761</v>
      </c>
      <c r="N47" s="178"/>
    </row>
    <row r="48" spans="1:14" s="49" customFormat="1" ht="11.25" x14ac:dyDescent="0.2">
      <c r="B48" s="177"/>
      <c r="C48" s="61"/>
      <c r="D48" s="61"/>
      <c r="E48" s="61"/>
      <c r="F48" s="61"/>
      <c r="G48" s="61"/>
      <c r="H48" s="61"/>
      <c r="I48" s="61"/>
      <c r="J48" s="61"/>
      <c r="K48" s="61"/>
      <c r="L48" s="61"/>
    </row>
    <row r="49" spans="1:12" s="49" customFormat="1" ht="11.25" x14ac:dyDescent="0.2">
      <c r="A49" s="74" t="s">
        <v>70</v>
      </c>
      <c r="B49" s="177"/>
      <c r="C49" s="61"/>
      <c r="D49" s="61"/>
      <c r="E49" s="61"/>
      <c r="F49" s="61"/>
      <c r="G49" s="61"/>
      <c r="H49" s="61"/>
      <c r="I49" s="61"/>
      <c r="J49" s="61"/>
      <c r="K49" s="61"/>
      <c r="L49" s="61"/>
    </row>
    <row r="50" spans="1:12" s="49" customFormat="1" ht="11.25" x14ac:dyDescent="0.2">
      <c r="A50" s="49" t="s">
        <v>219</v>
      </c>
      <c r="B50" s="175">
        <v>6.1143984220907299</v>
      </c>
      <c r="C50" s="176">
        <v>6.0223868831783065</v>
      </c>
      <c r="D50" s="176">
        <v>5.5782312925170068</v>
      </c>
      <c r="E50" s="176">
        <v>5.2654545454545456</v>
      </c>
      <c r="F50" s="176">
        <v>5.7977461447212333</v>
      </c>
      <c r="G50" s="176">
        <v>6.0146852054366509</v>
      </c>
      <c r="H50" s="176">
        <v>7.4595219737856588</v>
      </c>
      <c r="I50" s="176">
        <v>6.4133016627078385</v>
      </c>
      <c r="J50" s="176">
        <v>7.2243346007604563</v>
      </c>
      <c r="K50" s="176">
        <v>8.1547453381575288</v>
      </c>
      <c r="L50" s="176">
        <v>8.3204334365325074</v>
      </c>
    </row>
    <row r="51" spans="1:12" s="49" customFormat="1" ht="11.25" x14ac:dyDescent="0.2">
      <c r="A51" s="49" t="s">
        <v>220</v>
      </c>
      <c r="B51" s="175">
        <v>15.285996055226825</v>
      </c>
      <c r="C51" s="176">
        <v>15.528929528614221</v>
      </c>
      <c r="D51" s="176">
        <v>14.255479969765684</v>
      </c>
      <c r="E51" s="176">
        <v>14.821818181818182</v>
      </c>
      <c r="F51" s="176">
        <v>13.953143534994069</v>
      </c>
      <c r="G51" s="176">
        <v>15.310107795656929</v>
      </c>
      <c r="H51" s="176">
        <v>15.150346954510409</v>
      </c>
      <c r="I51" s="176">
        <v>13.558986539984165</v>
      </c>
      <c r="J51" s="176">
        <v>15.449269561737042</v>
      </c>
      <c r="K51" s="176">
        <v>15.752852769273588</v>
      </c>
      <c r="L51" s="176">
        <v>13.428792569659443</v>
      </c>
    </row>
    <row r="52" spans="1:12" s="49" customFormat="1" ht="11.25" x14ac:dyDescent="0.2">
      <c r="A52" s="49" t="s">
        <v>221</v>
      </c>
      <c r="B52" s="175">
        <v>34.648257725180805</v>
      </c>
      <c r="C52" s="176">
        <v>33.958694623994958</v>
      </c>
      <c r="D52" s="176">
        <v>33.665910808767954</v>
      </c>
      <c r="E52" s="176">
        <v>32.421818181818182</v>
      </c>
      <c r="F52" s="176">
        <v>32.88849347568209</v>
      </c>
      <c r="G52" s="176">
        <v>30.948289329792221</v>
      </c>
      <c r="H52" s="176">
        <v>30.319969159599076</v>
      </c>
      <c r="I52" s="176">
        <v>30.938242280285035</v>
      </c>
      <c r="J52" s="176">
        <v>31.198719231538924</v>
      </c>
      <c r="K52" s="176">
        <v>29.835791817422766</v>
      </c>
      <c r="L52" s="176">
        <v>29.992260061919506</v>
      </c>
    </row>
    <row r="53" spans="1:12" s="49" customFormat="1" ht="11.25" x14ac:dyDescent="0.2">
      <c r="A53" s="49" t="s">
        <v>222</v>
      </c>
      <c r="B53" s="175">
        <v>24.408284023668639</v>
      </c>
      <c r="C53" s="176">
        <v>23.86883178306795</v>
      </c>
      <c r="D53" s="176">
        <v>24.580498866213151</v>
      </c>
      <c r="E53" s="176">
        <v>25.483636363636364</v>
      </c>
      <c r="F53" s="176">
        <v>24.40688018979834</v>
      </c>
      <c r="G53" s="176">
        <v>22.902671457584752</v>
      </c>
      <c r="H53" s="176">
        <v>21.279876638396299</v>
      </c>
      <c r="I53" s="176">
        <v>22.050673000791765</v>
      </c>
      <c r="J53" s="176">
        <v>20.75245147088253</v>
      </c>
      <c r="K53" s="176">
        <v>20.512106874478153</v>
      </c>
      <c r="L53" s="176">
        <v>21.013931888544892</v>
      </c>
    </row>
    <row r="54" spans="1:12" s="49" customFormat="1" ht="11.25" x14ac:dyDescent="0.2">
      <c r="A54" s="49" t="s">
        <v>223</v>
      </c>
      <c r="B54" s="175">
        <v>12.245233399079552</v>
      </c>
      <c r="C54" s="176">
        <v>12.249724105312943</v>
      </c>
      <c r="D54" s="176">
        <v>13.348450491307634</v>
      </c>
      <c r="E54" s="176">
        <v>12.887272727272727</v>
      </c>
      <c r="F54" s="176">
        <v>13.87900355871886</v>
      </c>
      <c r="G54" s="176">
        <v>13.669739103265115</v>
      </c>
      <c r="H54" s="176">
        <v>12.721665381649961</v>
      </c>
      <c r="I54" s="176">
        <v>13.400633412509897</v>
      </c>
      <c r="J54" s="176">
        <v>12.107264358615168</v>
      </c>
      <c r="K54" s="176">
        <v>11.550236571110492</v>
      </c>
      <c r="L54" s="176">
        <v>12.461300309597524</v>
      </c>
    </row>
    <row r="55" spans="1:12" s="49" customFormat="1" ht="11.25" x14ac:dyDescent="0.2">
      <c r="A55" s="49" t="s">
        <v>202</v>
      </c>
      <c r="B55" s="175">
        <v>7.2978303747534516</v>
      </c>
      <c r="C55" s="176">
        <v>8.3714330758316251</v>
      </c>
      <c r="D55" s="176">
        <v>8.5714285714285712</v>
      </c>
      <c r="E55" s="176">
        <v>9.1199999999999992</v>
      </c>
      <c r="F55" s="176">
        <v>9.07473309608541</v>
      </c>
      <c r="G55" s="176">
        <v>11.154507108264333</v>
      </c>
      <c r="H55" s="176">
        <v>13.068619892058598</v>
      </c>
      <c r="I55" s="176">
        <v>13.638163103721299</v>
      </c>
      <c r="J55" s="176">
        <v>13.267960776465879</v>
      </c>
      <c r="K55" s="176">
        <v>14.194266629557474</v>
      </c>
      <c r="L55" s="176">
        <v>14.783281733746129</v>
      </c>
    </row>
    <row r="56" spans="1:12" s="49" customFormat="1" ht="11.25" x14ac:dyDescent="0.2">
      <c r="B56" s="177"/>
      <c r="C56" s="61"/>
      <c r="D56" s="61"/>
      <c r="E56" s="61"/>
      <c r="F56" s="61"/>
      <c r="G56" s="61"/>
      <c r="H56" s="61"/>
      <c r="I56" s="61"/>
      <c r="J56" s="61"/>
      <c r="K56" s="61"/>
      <c r="L56" s="61"/>
    </row>
    <row r="57" spans="1:12" s="49" customFormat="1" ht="11.25" x14ac:dyDescent="0.2">
      <c r="A57" s="49" t="s">
        <v>224</v>
      </c>
      <c r="B57" s="177">
        <v>6084</v>
      </c>
      <c r="C57" s="61">
        <v>6343</v>
      </c>
      <c r="D57" s="61">
        <v>6615</v>
      </c>
      <c r="E57" s="61">
        <v>6875</v>
      </c>
      <c r="F57" s="61">
        <v>6744</v>
      </c>
      <c r="G57" s="61">
        <v>6401</v>
      </c>
      <c r="H57" s="61">
        <v>5188</v>
      </c>
      <c r="I57" s="61">
        <v>5052</v>
      </c>
      <c r="J57" s="61">
        <v>4997</v>
      </c>
      <c r="K57" s="61">
        <v>3593</v>
      </c>
      <c r="L57" s="61">
        <v>2584</v>
      </c>
    </row>
    <row r="58" spans="1:12" s="49" customFormat="1" ht="11.25" x14ac:dyDescent="0.2">
      <c r="B58" s="177"/>
      <c r="C58" s="61"/>
      <c r="D58" s="61"/>
      <c r="E58" s="61"/>
      <c r="F58" s="61"/>
      <c r="G58" s="61"/>
      <c r="H58" s="61"/>
      <c r="I58" s="61"/>
      <c r="J58" s="61"/>
      <c r="K58" s="61"/>
      <c r="L58" s="61"/>
    </row>
    <row r="59" spans="1:12" s="49" customFormat="1" ht="11.25" x14ac:dyDescent="0.2">
      <c r="A59" s="74" t="s">
        <v>82</v>
      </c>
      <c r="B59" s="177"/>
      <c r="C59" s="61"/>
      <c r="D59" s="61"/>
      <c r="E59" s="61"/>
      <c r="F59" s="61"/>
      <c r="G59" s="61"/>
      <c r="H59" s="61"/>
      <c r="I59" s="61"/>
      <c r="J59" s="61"/>
      <c r="K59" s="61"/>
      <c r="L59" s="61"/>
    </row>
    <row r="60" spans="1:12" s="49" customFormat="1" ht="11.25" x14ac:dyDescent="0.2">
      <c r="A60" s="49" t="s">
        <v>219</v>
      </c>
      <c r="B60" s="175">
        <v>5.9693318729463307</v>
      </c>
      <c r="C60" s="176">
        <v>5.5172413793103452</v>
      </c>
      <c r="D60" s="176">
        <v>6.666666666666667</v>
      </c>
      <c r="E60" s="176">
        <v>6.1279826464208247</v>
      </c>
      <c r="F60" s="176">
        <v>4.8351648351648349</v>
      </c>
      <c r="G60" s="176">
        <v>7.3821692220329362</v>
      </c>
      <c r="H60" s="176">
        <v>9.978494623655914</v>
      </c>
      <c r="I60" s="176">
        <v>9.9137931034482758</v>
      </c>
      <c r="J60" s="176">
        <v>10.604395604395604</v>
      </c>
      <c r="K60" s="176">
        <v>12.750185322461082</v>
      </c>
      <c r="L60" s="176">
        <v>15.081652257444764</v>
      </c>
    </row>
    <row r="61" spans="1:12" s="49" customFormat="1" ht="11.25" x14ac:dyDescent="0.2">
      <c r="A61" s="49" t="s">
        <v>220</v>
      </c>
      <c r="B61" s="175">
        <v>25.246440306681272</v>
      </c>
      <c r="C61" s="176">
        <v>24.425287356321839</v>
      </c>
      <c r="D61" s="176">
        <v>25.423728813559322</v>
      </c>
      <c r="E61" s="176">
        <v>21.800433839479393</v>
      </c>
      <c r="F61" s="176">
        <v>21.428571428571427</v>
      </c>
      <c r="G61" s="176">
        <v>21.351504826802952</v>
      </c>
      <c r="H61" s="176">
        <v>28.129032258064516</v>
      </c>
      <c r="I61" s="176">
        <v>24.267241379310345</v>
      </c>
      <c r="J61" s="176">
        <v>22.582417582417584</v>
      </c>
      <c r="K61" s="176">
        <v>25.129725722757598</v>
      </c>
      <c r="L61" s="176">
        <v>24.879923150816524</v>
      </c>
    </row>
    <row r="62" spans="1:12" s="49" customFormat="1" ht="11.25" x14ac:dyDescent="0.2">
      <c r="A62" s="49" t="s">
        <v>221</v>
      </c>
      <c r="B62" s="175">
        <v>43.154435925520261</v>
      </c>
      <c r="C62" s="176">
        <v>42.643678160919542</v>
      </c>
      <c r="D62" s="176">
        <v>40.734463276836159</v>
      </c>
      <c r="E62" s="176">
        <v>42.841648590021691</v>
      </c>
      <c r="F62" s="176">
        <v>43.131868131868131</v>
      </c>
      <c r="G62" s="176">
        <v>37.762634866553093</v>
      </c>
      <c r="H62" s="176">
        <v>34.451612903225808</v>
      </c>
      <c r="I62" s="176">
        <v>33.75</v>
      </c>
      <c r="J62" s="176">
        <v>36.043956043956044</v>
      </c>
      <c r="K62" s="176">
        <v>35.507783543365456</v>
      </c>
      <c r="L62" s="176">
        <v>31.796349663784824</v>
      </c>
    </row>
    <row r="63" spans="1:12" s="49" customFormat="1" ht="11.25" x14ac:dyDescent="0.2">
      <c r="A63" s="49" t="s">
        <v>222</v>
      </c>
      <c r="B63" s="175">
        <v>15.498357064622125</v>
      </c>
      <c r="C63" s="176">
        <v>15.74712643678161</v>
      </c>
      <c r="D63" s="176">
        <v>16.384180790960453</v>
      </c>
      <c r="E63" s="176">
        <v>18.221258134490238</v>
      </c>
      <c r="F63" s="176">
        <v>17.472527472527471</v>
      </c>
      <c r="G63" s="176">
        <v>18.171493469619534</v>
      </c>
      <c r="H63" s="176">
        <v>13.806451612903226</v>
      </c>
      <c r="I63" s="176">
        <v>16.681034482758619</v>
      </c>
      <c r="J63" s="176">
        <v>15.494505494505495</v>
      </c>
      <c r="K63" s="176">
        <v>13.713862120088955</v>
      </c>
      <c r="L63" s="176">
        <v>14.697406340057636</v>
      </c>
    </row>
    <row r="64" spans="1:12" s="49" customFormat="1" ht="11.25" x14ac:dyDescent="0.2">
      <c r="A64" s="49" t="s">
        <v>223</v>
      </c>
      <c r="B64" s="175">
        <v>6.3526834611171958</v>
      </c>
      <c r="C64" s="176">
        <v>7.5287356321839081</v>
      </c>
      <c r="D64" s="176">
        <v>7.0621468926553677</v>
      </c>
      <c r="E64" s="176">
        <v>7.2668112798264639</v>
      </c>
      <c r="F64" s="176">
        <v>8.0769230769230766</v>
      </c>
      <c r="G64" s="176">
        <v>9.0289608177172056</v>
      </c>
      <c r="H64" s="176">
        <v>7.397849462365591</v>
      </c>
      <c r="I64" s="176">
        <v>8.4913793103448274</v>
      </c>
      <c r="J64" s="176">
        <v>8.0769230769230766</v>
      </c>
      <c r="K64" s="176">
        <v>6.5974796145292807</v>
      </c>
      <c r="L64" s="176">
        <v>6.9164265129682994</v>
      </c>
    </row>
    <row r="65" spans="1:12" s="49" customFormat="1" ht="11.25" x14ac:dyDescent="0.2">
      <c r="A65" s="49" t="s">
        <v>202</v>
      </c>
      <c r="B65" s="175">
        <v>3.7787513691128147</v>
      </c>
      <c r="C65" s="176">
        <v>4.1379310344827589</v>
      </c>
      <c r="D65" s="176">
        <v>3.7288135593220337</v>
      </c>
      <c r="E65" s="176">
        <v>3.7418655097613884</v>
      </c>
      <c r="F65" s="176">
        <v>5.0549450549450547</v>
      </c>
      <c r="G65" s="176">
        <v>6.303236797274276</v>
      </c>
      <c r="H65" s="176">
        <v>6.236559139784946</v>
      </c>
      <c r="I65" s="176">
        <v>6.8965517241379306</v>
      </c>
      <c r="J65" s="176">
        <v>7.197802197802198</v>
      </c>
      <c r="K65" s="176">
        <v>6.300963676797628</v>
      </c>
      <c r="L65" s="176">
        <v>6.6282420749279538</v>
      </c>
    </row>
    <row r="66" spans="1:12" s="49" customFormat="1" ht="11.25" x14ac:dyDescent="0.2">
      <c r="B66" s="177"/>
      <c r="C66" s="61"/>
      <c r="D66" s="61"/>
      <c r="E66" s="61"/>
      <c r="F66" s="61"/>
      <c r="G66" s="61"/>
      <c r="H66" s="61"/>
      <c r="I66" s="61"/>
      <c r="J66" s="61"/>
      <c r="K66" s="61"/>
      <c r="L66" s="61"/>
    </row>
    <row r="67" spans="1:12" s="49" customFormat="1" ht="11.25" x14ac:dyDescent="0.2">
      <c r="A67" s="49" t="s">
        <v>224</v>
      </c>
      <c r="B67" s="177">
        <v>1826</v>
      </c>
      <c r="C67" s="61">
        <v>1740</v>
      </c>
      <c r="D67" s="61">
        <v>1770</v>
      </c>
      <c r="E67" s="61">
        <v>1844</v>
      </c>
      <c r="F67" s="61">
        <v>1820</v>
      </c>
      <c r="G67" s="61">
        <v>1761</v>
      </c>
      <c r="H67" s="61">
        <v>2325</v>
      </c>
      <c r="I67" s="61">
        <v>2320</v>
      </c>
      <c r="J67" s="61">
        <v>1820</v>
      </c>
      <c r="K67" s="61">
        <v>1349</v>
      </c>
      <c r="L67" s="61">
        <v>1041</v>
      </c>
    </row>
    <row r="68" spans="1:12" s="49" customFormat="1" ht="11.25" x14ac:dyDescent="0.2">
      <c r="A68" s="83"/>
      <c r="B68" s="179"/>
      <c r="C68" s="84"/>
      <c r="D68" s="84"/>
      <c r="E68" s="84"/>
      <c r="F68" s="84"/>
      <c r="G68" s="84"/>
      <c r="H68" s="84"/>
      <c r="I68" s="84"/>
      <c r="J68" s="84"/>
      <c r="K68" s="84"/>
      <c r="L68" s="84"/>
    </row>
    <row r="69" spans="1:12" s="49" customFormat="1" ht="11.25" x14ac:dyDescent="0.2">
      <c r="B69" s="177"/>
      <c r="C69" s="61"/>
      <c r="D69" s="61"/>
      <c r="E69" s="61"/>
      <c r="F69" s="61"/>
      <c r="G69" s="61"/>
      <c r="H69" s="61"/>
      <c r="I69" s="61"/>
      <c r="J69" s="61"/>
      <c r="K69" s="61"/>
      <c r="L69" s="61"/>
    </row>
    <row r="70" spans="1:12" s="49" customFormat="1" ht="11.25" x14ac:dyDescent="0.2">
      <c r="A70" s="74" t="s">
        <v>225</v>
      </c>
      <c r="B70" s="177"/>
      <c r="C70" s="61"/>
      <c r="D70" s="61"/>
      <c r="E70" s="61"/>
      <c r="F70" s="61"/>
      <c r="G70" s="61"/>
      <c r="H70" s="61"/>
      <c r="I70" s="61"/>
      <c r="J70" s="61"/>
      <c r="K70" s="61"/>
      <c r="L70" s="61"/>
    </row>
    <row r="71" spans="1:12" s="49" customFormat="1" ht="11.25" x14ac:dyDescent="0.2">
      <c r="A71" s="49" t="s">
        <v>219</v>
      </c>
      <c r="B71" s="175">
        <v>11.889634074597012</v>
      </c>
      <c r="C71" s="176">
        <v>11.995918287250534</v>
      </c>
      <c r="D71" s="176">
        <v>11.554866227219852</v>
      </c>
      <c r="E71" s="176">
        <v>10.657717625799791</v>
      </c>
      <c r="F71" s="176">
        <v>10.130275229357798</v>
      </c>
      <c r="G71" s="176">
        <v>10.188950011958861</v>
      </c>
      <c r="H71" s="176">
        <v>11.247898968791169</v>
      </c>
      <c r="I71" s="176">
        <v>12.280832464113644</v>
      </c>
      <c r="J71" s="176">
        <v>14.633313412447707</v>
      </c>
      <c r="K71" s="176">
        <v>14.897840046701694</v>
      </c>
      <c r="L71" s="176">
        <v>18.446934481577532</v>
      </c>
    </row>
    <row r="72" spans="1:12" s="49" customFormat="1" ht="11.25" x14ac:dyDescent="0.2">
      <c r="A72" s="49" t="s">
        <v>220</v>
      </c>
      <c r="B72" s="175">
        <v>36.788641800996196</v>
      </c>
      <c r="C72" s="176">
        <v>36.639259012147022</v>
      </c>
      <c r="D72" s="176">
        <v>36.780590483576134</v>
      </c>
      <c r="E72" s="176">
        <v>36.182766950011988</v>
      </c>
      <c r="F72" s="176">
        <v>34.886238532110092</v>
      </c>
      <c r="G72" s="176">
        <v>34.294028541816154</v>
      </c>
      <c r="H72" s="176">
        <v>34.163903148139738</v>
      </c>
      <c r="I72" s="176">
        <v>32.257984403715291</v>
      </c>
      <c r="J72" s="176">
        <v>31.546145308631434</v>
      </c>
      <c r="K72" s="176">
        <v>32.410974897840049</v>
      </c>
      <c r="L72" s="176">
        <v>30.170768703821501</v>
      </c>
    </row>
    <row r="73" spans="1:12" s="49" customFormat="1" ht="11.25" x14ac:dyDescent="0.2">
      <c r="A73" s="49" t="s">
        <v>221</v>
      </c>
      <c r="B73" s="175">
        <v>34.039298741028354</v>
      </c>
      <c r="C73" s="176">
        <v>34.113699248415394</v>
      </c>
      <c r="D73" s="176">
        <v>34.186377148765672</v>
      </c>
      <c r="E73" s="176">
        <v>34.455036601331294</v>
      </c>
      <c r="F73" s="176">
        <v>35.664220183486236</v>
      </c>
      <c r="G73" s="176">
        <v>34.83417045363948</v>
      </c>
      <c r="H73" s="176">
        <v>34.354699495752513</v>
      </c>
      <c r="I73" s="176">
        <v>34.284508021655988</v>
      </c>
      <c r="J73" s="176">
        <v>33.242266427616038</v>
      </c>
      <c r="K73" s="176">
        <v>32.278653434520336</v>
      </c>
      <c r="L73" s="176">
        <v>31.364681704751188</v>
      </c>
    </row>
    <row r="74" spans="1:12" s="49" customFormat="1" ht="11.25" x14ac:dyDescent="0.2">
      <c r="A74" s="49" t="s">
        <v>222</v>
      </c>
      <c r="B74" s="175">
        <v>10.938541789230106</v>
      </c>
      <c r="C74" s="176">
        <v>10.796915167095115</v>
      </c>
      <c r="D74" s="176">
        <v>10.777525434369172</v>
      </c>
      <c r="E74" s="176">
        <v>11.795401323917172</v>
      </c>
      <c r="F74" s="176">
        <v>11.706422018348624</v>
      </c>
      <c r="G74" s="176">
        <v>11.968827234313959</v>
      </c>
      <c r="H74" s="176">
        <v>11.220642347703629</v>
      </c>
      <c r="I74" s="176">
        <v>11.518402622559977</v>
      </c>
      <c r="J74" s="176">
        <v>11.150004268761206</v>
      </c>
      <c r="K74" s="176">
        <v>10.994356878770189</v>
      </c>
      <c r="L74" s="176">
        <v>10.862651074032392</v>
      </c>
    </row>
    <row r="75" spans="1:12" s="49" customFormat="1" ht="11.25" x14ac:dyDescent="0.2">
      <c r="A75" s="49" t="s">
        <v>223</v>
      </c>
      <c r="B75" s="175">
        <v>4.1985331607640113</v>
      </c>
      <c r="C75" s="176">
        <v>4.093486920857945</v>
      </c>
      <c r="D75" s="176">
        <v>4.3021473808600605</v>
      </c>
      <c r="E75" s="176">
        <v>4.3663452141684953</v>
      </c>
      <c r="F75" s="176">
        <v>5.0036697247706421</v>
      </c>
      <c r="G75" s="176">
        <v>5.2021047596268835</v>
      </c>
      <c r="H75" s="176">
        <v>4.9697905782946439</v>
      </c>
      <c r="I75" s="176">
        <v>5.2525704067948142</v>
      </c>
      <c r="J75" s="176">
        <v>4.9688380431998631</v>
      </c>
      <c r="K75" s="176">
        <v>4.7791399104884222</v>
      </c>
      <c r="L75" s="176">
        <v>4.7952243479962808</v>
      </c>
    </row>
    <row r="76" spans="1:12" s="49" customFormat="1" ht="11.25" x14ac:dyDescent="0.2">
      <c r="A76" s="49" t="s">
        <v>202</v>
      </c>
      <c r="B76" s="175">
        <v>2.1453504333843196</v>
      </c>
      <c r="C76" s="176">
        <v>2.3607213642339921</v>
      </c>
      <c r="D76" s="176">
        <v>2.3984933252091065</v>
      </c>
      <c r="E76" s="176">
        <v>2.5427322847712648</v>
      </c>
      <c r="F76" s="176">
        <v>2.6091743119266053</v>
      </c>
      <c r="G76" s="176">
        <v>3.5119189986446622</v>
      </c>
      <c r="H76" s="176">
        <v>4.0430654613183119</v>
      </c>
      <c r="I76" s="176">
        <v>4.4057020811602845</v>
      </c>
      <c r="J76" s="176">
        <v>4.4594325393437488</v>
      </c>
      <c r="K76" s="176">
        <v>4.6390348316793153</v>
      </c>
      <c r="L76" s="176">
        <v>4.3597396878211088</v>
      </c>
    </row>
    <row r="77" spans="1:12" s="49" customFormat="1" ht="11.25" x14ac:dyDescent="0.2">
      <c r="B77" s="177"/>
      <c r="C77" s="61"/>
      <c r="D77" s="61"/>
      <c r="E77" s="61"/>
      <c r="F77" s="61"/>
      <c r="G77" s="61"/>
      <c r="H77" s="61"/>
      <c r="I77" s="61"/>
      <c r="J77" s="61"/>
      <c r="K77" s="61"/>
      <c r="L77" s="61"/>
    </row>
    <row r="78" spans="1:12" s="49" customFormat="1" ht="11.25" x14ac:dyDescent="0.2">
      <c r="A78" s="49" t="s">
        <v>224</v>
      </c>
      <c r="B78" s="177">
        <v>50994</v>
      </c>
      <c r="C78" s="61">
        <v>50959</v>
      </c>
      <c r="D78" s="61">
        <v>54159</v>
      </c>
      <c r="E78" s="61">
        <v>54233</v>
      </c>
      <c r="F78" s="61">
        <v>54500</v>
      </c>
      <c r="G78" s="61">
        <v>50172</v>
      </c>
      <c r="H78" s="61">
        <v>44026</v>
      </c>
      <c r="I78" s="61">
        <v>40266</v>
      </c>
      <c r="J78" s="61">
        <v>35139</v>
      </c>
      <c r="K78" s="61">
        <v>25695</v>
      </c>
      <c r="L78" s="61">
        <v>20437</v>
      </c>
    </row>
    <row r="79" spans="1:12" s="49" customFormat="1" ht="12" thickBot="1" x14ac:dyDescent="0.25">
      <c r="A79" s="81"/>
      <c r="B79" s="81"/>
      <c r="C79" s="81"/>
      <c r="D79" s="81"/>
      <c r="E79" s="81"/>
      <c r="F79" s="81"/>
      <c r="G79" s="81"/>
      <c r="H79" s="81"/>
      <c r="I79" s="81"/>
      <c r="J79" s="81"/>
      <c r="K79" s="81"/>
      <c r="L79" s="88"/>
    </row>
    <row r="80" spans="1:12" s="49" customFormat="1" ht="16.5" customHeight="1" x14ac:dyDescent="0.2">
      <c r="A80" s="74"/>
      <c r="B80" s="363" t="s">
        <v>130</v>
      </c>
      <c r="C80" s="363"/>
      <c r="D80" s="363"/>
      <c r="E80" s="363"/>
      <c r="F80" s="363"/>
      <c r="G80" s="363"/>
      <c r="H80" s="363"/>
      <c r="I80" s="363"/>
      <c r="J80" s="363"/>
      <c r="K80" s="363"/>
      <c r="L80" s="363"/>
    </row>
    <row r="81" spans="1:12" s="49" customFormat="1" ht="11.25" x14ac:dyDescent="0.2">
      <c r="A81" s="74" t="s">
        <v>66</v>
      </c>
    </row>
    <row r="82" spans="1:12" s="49" customFormat="1" ht="11.25" x14ac:dyDescent="0.2">
      <c r="A82" s="49" t="s">
        <v>219</v>
      </c>
      <c r="B82" s="175">
        <v>21.457821457821456</v>
      </c>
      <c r="C82" s="176">
        <v>16.322517207472959</v>
      </c>
      <c r="D82" s="176">
        <v>15.906976744186046</v>
      </c>
      <c r="E82" s="176">
        <v>16.019818331957062</v>
      </c>
      <c r="F82" s="176">
        <v>13.16017316017316</v>
      </c>
      <c r="G82" s="176">
        <v>12.241224122412241</v>
      </c>
      <c r="H82" s="176">
        <v>10.920121334681497</v>
      </c>
      <c r="I82" s="176">
        <v>11.473684210526315</v>
      </c>
      <c r="J82" s="176">
        <v>13.016270337922403</v>
      </c>
      <c r="K82" s="176">
        <v>13.974591651542651</v>
      </c>
      <c r="L82" s="176">
        <v>16.819571865443425</v>
      </c>
    </row>
    <row r="83" spans="1:12" s="49" customFormat="1" ht="11.25" x14ac:dyDescent="0.2">
      <c r="A83" s="49" t="s">
        <v>220</v>
      </c>
      <c r="B83" s="175">
        <v>53.153153153153156</v>
      </c>
      <c r="C83" s="176">
        <v>48.180924287118977</v>
      </c>
      <c r="D83" s="176">
        <v>45.581395348837212</v>
      </c>
      <c r="E83" s="176">
        <v>45.417010734929811</v>
      </c>
      <c r="F83" s="176">
        <v>49.004329004329009</v>
      </c>
      <c r="G83" s="176">
        <v>44.824482448244822</v>
      </c>
      <c r="H83" s="176">
        <v>43.781597573306371</v>
      </c>
      <c r="I83" s="176">
        <v>41.368421052631575</v>
      </c>
      <c r="J83" s="176">
        <v>38.423028785982474</v>
      </c>
      <c r="K83" s="176">
        <v>37.931034482758619</v>
      </c>
      <c r="L83" s="176">
        <v>28.74617737003058</v>
      </c>
    </row>
    <row r="84" spans="1:12" s="49" customFormat="1" ht="11.25" x14ac:dyDescent="0.2">
      <c r="A84" s="49" t="s">
        <v>221</v>
      </c>
      <c r="B84" s="175">
        <v>20.638820638820636</v>
      </c>
      <c r="C84" s="176">
        <v>29.596853490658798</v>
      </c>
      <c r="D84" s="176">
        <v>31.813953488372093</v>
      </c>
      <c r="E84" s="176">
        <v>31.544178364987612</v>
      </c>
      <c r="F84" s="176">
        <v>30.303030303030305</v>
      </c>
      <c r="G84" s="176">
        <v>35.283528352835283</v>
      </c>
      <c r="H84" s="176">
        <v>36.400404448938325</v>
      </c>
      <c r="I84" s="176">
        <v>35.263157894736842</v>
      </c>
      <c r="J84" s="176">
        <v>38.047559449311642</v>
      </c>
      <c r="K84" s="176">
        <v>33.938294010889294</v>
      </c>
      <c r="L84" s="176">
        <v>39.755351681957187</v>
      </c>
    </row>
    <row r="85" spans="1:12" s="49" customFormat="1" ht="11.25" x14ac:dyDescent="0.2">
      <c r="A85" s="49" t="s">
        <v>222</v>
      </c>
      <c r="B85" s="175">
        <v>2.1294021294021293</v>
      </c>
      <c r="C85" s="176">
        <v>3.9331366764995082</v>
      </c>
      <c r="D85" s="176">
        <v>3.6279069767441858</v>
      </c>
      <c r="E85" s="176">
        <v>4.4591246903385633</v>
      </c>
      <c r="F85" s="176">
        <v>3.2900432900432901</v>
      </c>
      <c r="G85" s="176">
        <v>4.5904590459045904</v>
      </c>
      <c r="H85" s="176">
        <v>4.7522750252780588</v>
      </c>
      <c r="I85" s="176">
        <v>6</v>
      </c>
      <c r="J85" s="176">
        <v>5.0062578222778473</v>
      </c>
      <c r="K85" s="176">
        <v>5.8076225045372052</v>
      </c>
      <c r="L85" s="176">
        <v>7.6452599388379197</v>
      </c>
    </row>
    <row r="86" spans="1:12" s="49" customFormat="1" ht="11.25" x14ac:dyDescent="0.2">
      <c r="A86" s="49" t="s">
        <v>223</v>
      </c>
      <c r="B86" s="175">
        <v>1.4742014742014742</v>
      </c>
      <c r="C86" s="176">
        <v>1.3765978367748279</v>
      </c>
      <c r="D86" s="176">
        <v>1.3953488372093024</v>
      </c>
      <c r="E86" s="176">
        <v>1.7341040462427744</v>
      </c>
      <c r="F86" s="176">
        <v>2.5108225108225106</v>
      </c>
      <c r="G86" s="176">
        <v>1.3501350135013501</v>
      </c>
      <c r="H86" s="176">
        <v>1.820020222446916</v>
      </c>
      <c r="I86" s="176">
        <v>2.736842105263158</v>
      </c>
      <c r="J86" s="176">
        <v>2.6282853566958697</v>
      </c>
      <c r="K86" s="176">
        <v>3.9927404718693285</v>
      </c>
      <c r="L86" s="176">
        <v>3.3639143730886847</v>
      </c>
    </row>
    <row r="87" spans="1:12" s="49" customFormat="1" ht="11.25" x14ac:dyDescent="0.2">
      <c r="A87" s="49" t="s">
        <v>202</v>
      </c>
      <c r="B87" s="175">
        <v>1.1466011466011465</v>
      </c>
      <c r="C87" s="176">
        <v>0.58997050147492625</v>
      </c>
      <c r="D87" s="176">
        <v>1.6744186046511629</v>
      </c>
      <c r="E87" s="176">
        <v>0.82576383154417832</v>
      </c>
      <c r="F87" s="176">
        <v>1.7316017316017316</v>
      </c>
      <c r="G87" s="176">
        <v>1.7101710171017102</v>
      </c>
      <c r="H87" s="176">
        <v>2.3255813953488373</v>
      </c>
      <c r="I87" s="176">
        <v>3.1578947368421053</v>
      </c>
      <c r="J87" s="176">
        <v>2.8785982478097623</v>
      </c>
      <c r="K87" s="176">
        <v>4.3557168784029034</v>
      </c>
      <c r="L87" s="176">
        <v>3.669724770642202</v>
      </c>
    </row>
    <row r="88" spans="1:12" s="49" customFormat="1" ht="11.25" x14ac:dyDescent="0.2">
      <c r="B88" s="177"/>
      <c r="C88" s="61"/>
      <c r="D88" s="61"/>
      <c r="E88" s="61"/>
      <c r="F88" s="61"/>
      <c r="G88" s="61"/>
      <c r="H88" s="61"/>
      <c r="I88" s="61"/>
      <c r="J88" s="61"/>
      <c r="K88" s="61"/>
      <c r="L88" s="61"/>
    </row>
    <row r="89" spans="1:12" s="49" customFormat="1" ht="11.25" x14ac:dyDescent="0.2">
      <c r="A89" s="49" t="s">
        <v>224</v>
      </c>
      <c r="B89" s="177">
        <v>1221</v>
      </c>
      <c r="C89" s="61">
        <v>1017</v>
      </c>
      <c r="D89" s="61">
        <v>1075</v>
      </c>
      <c r="E89" s="61">
        <v>1211</v>
      </c>
      <c r="F89" s="61">
        <v>1155</v>
      </c>
      <c r="G89" s="61">
        <v>1111</v>
      </c>
      <c r="H89" s="61">
        <v>989</v>
      </c>
      <c r="I89" s="61">
        <v>950</v>
      </c>
      <c r="J89" s="61">
        <v>799</v>
      </c>
      <c r="K89" s="61">
        <v>551</v>
      </c>
      <c r="L89" s="61">
        <v>327</v>
      </c>
    </row>
    <row r="90" spans="1:12" s="49" customFormat="1" ht="11.25" x14ac:dyDescent="0.2">
      <c r="B90" s="177"/>
      <c r="C90" s="61"/>
      <c r="D90" s="61"/>
      <c r="E90" s="61"/>
      <c r="F90" s="61"/>
      <c r="G90" s="61"/>
      <c r="H90" s="61"/>
      <c r="I90" s="61"/>
      <c r="J90" s="61"/>
      <c r="K90" s="61"/>
      <c r="L90" s="61"/>
    </row>
    <row r="91" spans="1:12" s="49" customFormat="1" ht="11.25" x14ac:dyDescent="0.2">
      <c r="A91" s="74" t="s">
        <v>67</v>
      </c>
      <c r="B91" s="177"/>
      <c r="C91" s="61"/>
      <c r="D91" s="61"/>
      <c r="E91" s="61"/>
      <c r="F91" s="61"/>
      <c r="G91" s="61"/>
      <c r="H91" s="61"/>
      <c r="I91" s="61"/>
      <c r="J91" s="61"/>
      <c r="K91" s="61"/>
      <c r="L91" s="61"/>
    </row>
    <row r="92" spans="1:12" s="49" customFormat="1" ht="11.25" x14ac:dyDescent="0.2">
      <c r="A92" s="49" t="s">
        <v>219</v>
      </c>
      <c r="B92" s="175">
        <v>6.6613162118780096</v>
      </c>
      <c r="C92" s="176">
        <v>7.6881864452183226</v>
      </c>
      <c r="D92" s="176">
        <v>6.644347154262169</v>
      </c>
      <c r="E92" s="176">
        <v>6.2451006009929451</v>
      </c>
      <c r="F92" s="176">
        <v>5.8218377367313536</v>
      </c>
      <c r="G92" s="176">
        <v>3.8716520816759479</v>
      </c>
      <c r="H92" s="176">
        <v>5.1050175029171534</v>
      </c>
      <c r="I92" s="176">
        <v>5.2481821055959532</v>
      </c>
      <c r="J92" s="176">
        <v>5.5660022564874012</v>
      </c>
      <c r="K92" s="176">
        <v>6.6918001885014133</v>
      </c>
      <c r="L92" s="176">
        <v>13.236870310825294</v>
      </c>
    </row>
    <row r="93" spans="1:12" s="49" customFormat="1" ht="11.25" x14ac:dyDescent="0.2">
      <c r="A93" s="49" t="s">
        <v>220</v>
      </c>
      <c r="B93" s="175">
        <v>28.731942215088285</v>
      </c>
      <c r="C93" s="176">
        <v>29.761585855879989</v>
      </c>
      <c r="D93" s="176">
        <v>27.324233839814578</v>
      </c>
      <c r="E93" s="176">
        <v>27.541154951659262</v>
      </c>
      <c r="F93" s="176">
        <v>24.105681552490061</v>
      </c>
      <c r="G93" s="176">
        <v>22.354813046937153</v>
      </c>
      <c r="H93" s="176">
        <v>21.907817969661611</v>
      </c>
      <c r="I93" s="176">
        <v>21.530192854884604</v>
      </c>
      <c r="J93" s="176">
        <v>19.70665663783377</v>
      </c>
      <c r="K93" s="176">
        <v>23.327049952874646</v>
      </c>
      <c r="L93" s="176">
        <v>24.70525187566988</v>
      </c>
    </row>
    <row r="94" spans="1:12" s="49" customFormat="1" ht="11.25" x14ac:dyDescent="0.2">
      <c r="A94" s="49" t="s">
        <v>221</v>
      </c>
      <c r="B94" s="175">
        <v>43.499197431781703</v>
      </c>
      <c r="C94" s="176">
        <v>42.94133404768283</v>
      </c>
      <c r="D94" s="176">
        <v>45.789338140612927</v>
      </c>
      <c r="E94" s="176">
        <v>44.44734779200418</v>
      </c>
      <c r="F94" s="176">
        <v>46.52794014496142</v>
      </c>
      <c r="G94" s="176">
        <v>46.592415804826302</v>
      </c>
      <c r="H94" s="176">
        <v>46.791131855309217</v>
      </c>
      <c r="I94" s="176">
        <v>44.98893455580145</v>
      </c>
      <c r="J94" s="176">
        <v>44.264761188416699</v>
      </c>
      <c r="K94" s="176">
        <v>41.517436380772857</v>
      </c>
      <c r="L94" s="176">
        <v>35.691318327974273</v>
      </c>
    </row>
    <row r="95" spans="1:12" s="49" customFormat="1" ht="11.25" x14ac:dyDescent="0.2">
      <c r="A95" s="49" t="s">
        <v>222</v>
      </c>
      <c r="B95" s="175">
        <v>13.456393793472445</v>
      </c>
      <c r="C95" s="176">
        <v>13.04580766139834</v>
      </c>
      <c r="D95" s="176">
        <v>12.722122070563996</v>
      </c>
      <c r="E95" s="176">
        <v>14.659001829108961</v>
      </c>
      <c r="F95" s="176">
        <v>15.057283142389524</v>
      </c>
      <c r="G95" s="176">
        <v>16.94510739856802</v>
      </c>
      <c r="H95" s="176">
        <v>15.781796966161027</v>
      </c>
      <c r="I95" s="176">
        <v>16.914321846348404</v>
      </c>
      <c r="J95" s="176">
        <v>17.90146671681083</v>
      </c>
      <c r="K95" s="176">
        <v>16.493873704052781</v>
      </c>
      <c r="L95" s="176">
        <v>15.326902465166132</v>
      </c>
    </row>
    <row r="96" spans="1:12" s="49" customFormat="1" ht="11.25" x14ac:dyDescent="0.2">
      <c r="A96" s="49" t="s">
        <v>223</v>
      </c>
      <c r="B96" s="175">
        <v>5.4842161583734619</v>
      </c>
      <c r="C96" s="176">
        <v>4.4468256094294132</v>
      </c>
      <c r="D96" s="176">
        <v>5.0733968580994073</v>
      </c>
      <c r="E96" s="176">
        <v>4.3637313822837731</v>
      </c>
      <c r="F96" s="176">
        <v>5.6815524900631287</v>
      </c>
      <c r="G96" s="176">
        <v>6.3378414213736409</v>
      </c>
      <c r="H96" s="176">
        <v>6.213535589264878</v>
      </c>
      <c r="I96" s="176">
        <v>6.2914954157445466</v>
      </c>
      <c r="J96" s="176">
        <v>6.8070703271906732</v>
      </c>
      <c r="K96" s="176">
        <v>6.7389255419415655</v>
      </c>
      <c r="L96" s="176">
        <v>6.0557341907824229</v>
      </c>
    </row>
    <row r="97" spans="1:12" s="49" customFormat="1" ht="11.25" x14ac:dyDescent="0.2">
      <c r="A97" s="49" t="s">
        <v>202</v>
      </c>
      <c r="B97" s="175">
        <v>2.1669341894060992</v>
      </c>
      <c r="C97" s="176">
        <v>2.1162603803911066</v>
      </c>
      <c r="D97" s="176">
        <v>2.4465619366469222</v>
      </c>
      <c r="E97" s="176">
        <v>2.7436634439508754</v>
      </c>
      <c r="F97" s="176">
        <v>2.8057049333645079</v>
      </c>
      <c r="G97" s="176">
        <v>3.8981702466189336</v>
      </c>
      <c r="H97" s="176">
        <v>4.2007001166861144</v>
      </c>
      <c r="I97" s="176">
        <v>5.0268732216250394</v>
      </c>
      <c r="J97" s="176">
        <v>5.7540428732606248</v>
      </c>
      <c r="K97" s="176">
        <v>5.2309142318567394</v>
      </c>
      <c r="L97" s="176">
        <v>4.983922829581994</v>
      </c>
    </row>
    <row r="98" spans="1:12" s="49" customFormat="1" ht="11.25" x14ac:dyDescent="0.2">
      <c r="B98" s="177"/>
      <c r="C98" s="61"/>
      <c r="D98" s="61"/>
      <c r="E98" s="61"/>
      <c r="F98" s="61"/>
      <c r="G98" s="61"/>
      <c r="H98" s="61"/>
      <c r="I98" s="61"/>
      <c r="J98" s="61"/>
      <c r="K98" s="61"/>
      <c r="L98" s="61"/>
    </row>
    <row r="99" spans="1:12" s="49" customFormat="1" ht="11.25" x14ac:dyDescent="0.2">
      <c r="A99" s="49" t="s">
        <v>224</v>
      </c>
      <c r="B99" s="177">
        <v>3738</v>
      </c>
      <c r="C99" s="61">
        <v>3733</v>
      </c>
      <c r="D99" s="61">
        <v>3883</v>
      </c>
      <c r="E99" s="61">
        <v>3827</v>
      </c>
      <c r="F99" s="61">
        <v>4277</v>
      </c>
      <c r="G99" s="61">
        <v>3771</v>
      </c>
      <c r="H99" s="61">
        <v>3428</v>
      </c>
      <c r="I99" s="61">
        <v>3163</v>
      </c>
      <c r="J99" s="61">
        <v>2659</v>
      </c>
      <c r="K99" s="61">
        <v>2122</v>
      </c>
      <c r="L99" s="61">
        <v>1866</v>
      </c>
    </row>
    <row r="100" spans="1:12" s="49" customFormat="1" ht="11.25" x14ac:dyDescent="0.2">
      <c r="B100" s="177"/>
      <c r="C100" s="61"/>
      <c r="D100" s="61"/>
      <c r="E100" s="61"/>
      <c r="F100" s="61"/>
      <c r="G100" s="61"/>
      <c r="H100" s="61"/>
      <c r="I100" s="61"/>
      <c r="J100" s="61"/>
      <c r="K100" s="61"/>
      <c r="L100" s="61"/>
    </row>
    <row r="101" spans="1:12" s="49" customFormat="1" ht="11.25" x14ac:dyDescent="0.2">
      <c r="A101" s="74" t="s">
        <v>68</v>
      </c>
      <c r="B101" s="177"/>
      <c r="C101" s="61"/>
      <c r="D101" s="61"/>
      <c r="E101" s="61"/>
      <c r="F101" s="61"/>
      <c r="G101" s="61"/>
      <c r="H101" s="61"/>
      <c r="I101" s="61"/>
      <c r="J101" s="61"/>
      <c r="K101" s="61"/>
      <c r="L101" s="61"/>
    </row>
    <row r="102" spans="1:12" s="49" customFormat="1" ht="11.25" x14ac:dyDescent="0.2">
      <c r="A102" s="49" t="s">
        <v>219</v>
      </c>
      <c r="B102" s="175">
        <v>5.3197064989517813</v>
      </c>
      <c r="C102" s="176">
        <v>7.7396657871591907</v>
      </c>
      <c r="D102" s="176">
        <v>9.6159949222469052</v>
      </c>
      <c r="E102" s="176">
        <v>10.34018187942068</v>
      </c>
      <c r="F102" s="176">
        <v>8.702845797485109</v>
      </c>
      <c r="G102" s="176">
        <v>8.0139372822299642</v>
      </c>
      <c r="H102" s="176">
        <v>8.5287846481876333</v>
      </c>
      <c r="I102" s="176">
        <v>11.008569545154911</v>
      </c>
      <c r="J102" s="176">
        <v>13.602638087386646</v>
      </c>
      <c r="K102" s="176">
        <v>18.066157760814249</v>
      </c>
      <c r="L102" s="176">
        <v>22.125435540069684</v>
      </c>
    </row>
    <row r="103" spans="1:12" s="49" customFormat="1" ht="11.25" x14ac:dyDescent="0.2">
      <c r="A103" s="49" t="s">
        <v>220</v>
      </c>
      <c r="B103" s="175">
        <v>30.50314465408805</v>
      </c>
      <c r="C103" s="176">
        <v>30.841395485194955</v>
      </c>
      <c r="D103" s="176">
        <v>30.942557918121231</v>
      </c>
      <c r="E103" s="176">
        <v>30.582687773661167</v>
      </c>
      <c r="F103" s="176">
        <v>28.358702845797485</v>
      </c>
      <c r="G103" s="176">
        <v>25.319396051103364</v>
      </c>
      <c r="H103" s="176">
        <v>27.132196162046906</v>
      </c>
      <c r="I103" s="176">
        <v>24.522083058668425</v>
      </c>
      <c r="J103" s="176">
        <v>23.990107172300082</v>
      </c>
      <c r="K103" s="176">
        <v>23.664122137404579</v>
      </c>
      <c r="L103" s="176">
        <v>21.254355400696863</v>
      </c>
    </row>
    <row r="104" spans="1:12" s="49" customFormat="1" ht="11.25" x14ac:dyDescent="0.2">
      <c r="A104" s="49" t="s">
        <v>221</v>
      </c>
      <c r="B104" s="175">
        <v>45.990566037735846</v>
      </c>
      <c r="C104" s="176">
        <v>45.001465845793021</v>
      </c>
      <c r="D104" s="176">
        <v>42.145350682323077</v>
      </c>
      <c r="E104" s="176">
        <v>42.270124621084541</v>
      </c>
      <c r="F104" s="176">
        <v>43.58041032428855</v>
      </c>
      <c r="G104" s="176">
        <v>44.057297715834302</v>
      </c>
      <c r="H104" s="176">
        <v>42.803837953091687</v>
      </c>
      <c r="I104" s="176">
        <v>41.397495056031644</v>
      </c>
      <c r="J104" s="176">
        <v>40.972794723825231</v>
      </c>
      <c r="K104" s="176">
        <v>34.987277353689564</v>
      </c>
      <c r="L104" s="176">
        <v>35.365853658536587</v>
      </c>
    </row>
    <row r="105" spans="1:12" s="49" customFormat="1" ht="11.25" x14ac:dyDescent="0.2">
      <c r="A105" s="49" t="s">
        <v>222</v>
      </c>
      <c r="B105" s="175">
        <v>12.447589098532495</v>
      </c>
      <c r="C105" s="176">
        <v>11.638815596599237</v>
      </c>
      <c r="D105" s="176">
        <v>11.837511900983815</v>
      </c>
      <c r="E105" s="176">
        <v>11.182216234422365</v>
      </c>
      <c r="F105" s="176">
        <v>13.070814030443415</v>
      </c>
      <c r="G105" s="176">
        <v>14.246999612853273</v>
      </c>
      <c r="H105" s="176">
        <v>13.166311300639657</v>
      </c>
      <c r="I105" s="176">
        <v>13.579433091628212</v>
      </c>
      <c r="J105" s="176">
        <v>13.107996702390768</v>
      </c>
      <c r="K105" s="176">
        <v>14.249363867684478</v>
      </c>
      <c r="L105" s="176">
        <v>12.89198606271777</v>
      </c>
    </row>
    <row r="106" spans="1:12" s="49" customFormat="1" ht="11.25" x14ac:dyDescent="0.2">
      <c r="A106" s="49" t="s">
        <v>223</v>
      </c>
      <c r="B106" s="175">
        <v>3.6687631027253671</v>
      </c>
      <c r="C106" s="176">
        <v>3.1662269129287601</v>
      </c>
      <c r="D106" s="176">
        <v>3.8083148206918436</v>
      </c>
      <c r="E106" s="176">
        <v>3.4355001684068709</v>
      </c>
      <c r="F106" s="176">
        <v>4.1032428855062868</v>
      </c>
      <c r="G106" s="176">
        <v>5.4587688734030202</v>
      </c>
      <c r="H106" s="176">
        <v>5.2771855010660982</v>
      </c>
      <c r="I106" s="176">
        <v>5.8009228740936063</v>
      </c>
      <c r="J106" s="176">
        <v>4.6166529266281948</v>
      </c>
      <c r="K106" s="176">
        <v>5.343511450381679</v>
      </c>
      <c r="L106" s="176">
        <v>5.9233449477351918</v>
      </c>
    </row>
    <row r="107" spans="1:12" s="49" customFormat="1" ht="11.25" x14ac:dyDescent="0.2">
      <c r="A107" s="49" t="s">
        <v>202</v>
      </c>
      <c r="B107" s="175">
        <v>2.0702306079664572</v>
      </c>
      <c r="C107" s="176">
        <v>1.6124303723248314</v>
      </c>
      <c r="D107" s="176">
        <v>1.6502697556331325</v>
      </c>
      <c r="E107" s="176">
        <v>2.1892893230043784</v>
      </c>
      <c r="F107" s="176">
        <v>2.1839841164791531</v>
      </c>
      <c r="G107" s="176">
        <v>2.9036004645760745</v>
      </c>
      <c r="H107" s="176">
        <v>3.091684434968017</v>
      </c>
      <c r="I107" s="176">
        <v>3.6914963744232039</v>
      </c>
      <c r="J107" s="176">
        <v>3.7098103874690849</v>
      </c>
      <c r="K107" s="176">
        <v>3.6895674300254448</v>
      </c>
      <c r="L107" s="176">
        <v>2.4390243902439024</v>
      </c>
    </row>
    <row r="108" spans="1:12" s="49" customFormat="1" ht="11.25" x14ac:dyDescent="0.2">
      <c r="B108" s="177"/>
      <c r="C108" s="61"/>
      <c r="D108" s="61"/>
      <c r="E108" s="61"/>
      <c r="F108" s="61"/>
      <c r="G108" s="61"/>
      <c r="H108" s="61"/>
      <c r="I108" s="61"/>
      <c r="J108" s="61"/>
      <c r="K108" s="61"/>
      <c r="L108" s="61"/>
    </row>
    <row r="109" spans="1:12" s="49" customFormat="1" ht="11.25" x14ac:dyDescent="0.2">
      <c r="A109" s="49" t="s">
        <v>224</v>
      </c>
      <c r="B109" s="177">
        <v>3816</v>
      </c>
      <c r="C109" s="61">
        <v>3411</v>
      </c>
      <c r="D109" s="61">
        <v>3151</v>
      </c>
      <c r="E109" s="61">
        <v>2969</v>
      </c>
      <c r="F109" s="61">
        <v>3022</v>
      </c>
      <c r="G109" s="61">
        <v>2583</v>
      </c>
      <c r="H109" s="61">
        <v>1876</v>
      </c>
      <c r="I109" s="61">
        <v>1517</v>
      </c>
      <c r="J109" s="61">
        <v>1213</v>
      </c>
      <c r="K109" s="61">
        <v>786</v>
      </c>
      <c r="L109" s="61">
        <v>574</v>
      </c>
    </row>
    <row r="110" spans="1:12" s="49" customFormat="1" ht="11.25" x14ac:dyDescent="0.2">
      <c r="B110" s="177"/>
      <c r="C110" s="61"/>
      <c r="D110" s="61"/>
      <c r="E110" s="61"/>
      <c r="F110" s="61"/>
      <c r="G110" s="61"/>
      <c r="H110" s="61"/>
      <c r="I110" s="61"/>
      <c r="J110" s="61"/>
      <c r="K110" s="61"/>
      <c r="L110" s="61"/>
    </row>
    <row r="111" spans="1:12" s="49" customFormat="1" ht="11.25" x14ac:dyDescent="0.2">
      <c r="A111" s="74" t="s">
        <v>69</v>
      </c>
      <c r="B111" s="177"/>
      <c r="C111" s="61"/>
      <c r="D111" s="61"/>
      <c r="E111" s="61"/>
      <c r="F111" s="61"/>
      <c r="G111" s="61"/>
      <c r="H111" s="61"/>
      <c r="I111" s="61"/>
      <c r="J111" s="61"/>
      <c r="K111" s="61"/>
      <c r="L111" s="61"/>
    </row>
    <row r="112" spans="1:12" s="49" customFormat="1" ht="11.25" x14ac:dyDescent="0.2">
      <c r="A112" s="49" t="s">
        <v>219</v>
      </c>
      <c r="B112" s="175">
        <v>12.991513081906291</v>
      </c>
      <c r="C112" s="176">
        <v>13.416507611377495</v>
      </c>
      <c r="D112" s="176">
        <v>12.211048713595403</v>
      </c>
      <c r="E112" s="176">
        <v>10.499737405567002</v>
      </c>
      <c r="F112" s="176">
        <v>9.4662443998146149</v>
      </c>
      <c r="G112" s="176">
        <v>9.027868070905388</v>
      </c>
      <c r="H112" s="176">
        <v>9.6524890736595239</v>
      </c>
      <c r="I112" s="176">
        <v>11.150114883839674</v>
      </c>
      <c r="J112" s="176">
        <v>12.5</v>
      </c>
      <c r="K112" s="176">
        <v>13.911022576361221</v>
      </c>
      <c r="L112" s="176">
        <v>16.288951841359772</v>
      </c>
    </row>
    <row r="113" spans="1:12" s="49" customFormat="1" ht="11.25" x14ac:dyDescent="0.2">
      <c r="A113" s="49" t="s">
        <v>220</v>
      </c>
      <c r="B113" s="175">
        <v>45.397479033797019</v>
      </c>
      <c r="C113" s="176">
        <v>44.811694055211582</v>
      </c>
      <c r="D113" s="176">
        <v>46.275738975229636</v>
      </c>
      <c r="E113" s="176">
        <v>45.929786288530686</v>
      </c>
      <c r="F113" s="176">
        <v>43.936350996446777</v>
      </c>
      <c r="G113" s="176">
        <v>42.560568630000432</v>
      </c>
      <c r="H113" s="176">
        <v>42.212983690438122</v>
      </c>
      <c r="I113" s="176">
        <v>41.530508041868771</v>
      </c>
      <c r="J113" s="176">
        <v>41.628289473684212</v>
      </c>
      <c r="K113" s="176">
        <v>41.633466135458171</v>
      </c>
      <c r="L113" s="176">
        <v>38.172804532577906</v>
      </c>
    </row>
    <row r="114" spans="1:12" s="49" customFormat="1" ht="11.25" x14ac:dyDescent="0.2">
      <c r="A114" s="49" t="s">
        <v>221</v>
      </c>
      <c r="B114" s="175">
        <v>31.316225581278562</v>
      </c>
      <c r="C114" s="176">
        <v>31.679158325962479</v>
      </c>
      <c r="D114" s="176">
        <v>31.927212572373865</v>
      </c>
      <c r="E114" s="176">
        <v>33.648446652930957</v>
      </c>
      <c r="F114" s="176">
        <v>35.242545960142131</v>
      </c>
      <c r="G114" s="176">
        <v>35.513370606336409</v>
      </c>
      <c r="H114" s="176">
        <v>35.182816330881565</v>
      </c>
      <c r="I114" s="176">
        <v>35.269338779678328</v>
      </c>
      <c r="J114" s="176">
        <v>33.71710526315789</v>
      </c>
      <c r="K114" s="176">
        <v>32.481186365648519</v>
      </c>
      <c r="L114" s="176">
        <v>34.121813031161473</v>
      </c>
    </row>
    <row r="115" spans="1:12" s="49" customFormat="1" ht="11.25" x14ac:dyDescent="0.2">
      <c r="A115" s="49" t="s">
        <v>222</v>
      </c>
      <c r="B115" s="175">
        <v>7.3770903429920152</v>
      </c>
      <c r="C115" s="176">
        <v>7.1551603742842511</v>
      </c>
      <c r="D115" s="176">
        <v>6.8825910931174086</v>
      </c>
      <c r="E115" s="176">
        <v>7.0819698622389211</v>
      </c>
      <c r="F115" s="176">
        <v>7.8904680982542867</v>
      </c>
      <c r="G115" s="176">
        <v>8.8371689853941842</v>
      </c>
      <c r="H115" s="176">
        <v>8.2347297729453146</v>
      </c>
      <c r="I115" s="176">
        <v>7.844013275465918</v>
      </c>
      <c r="J115" s="176">
        <v>7.853618421052631</v>
      </c>
      <c r="K115" s="176">
        <v>7.6693227091633469</v>
      </c>
      <c r="L115" s="176">
        <v>7.4504249291784701</v>
      </c>
    </row>
    <row r="116" spans="1:12" s="49" customFormat="1" ht="11.25" x14ac:dyDescent="0.2">
      <c r="A116" s="49" t="s">
        <v>223</v>
      </c>
      <c r="B116" s="175">
        <v>2.1895244312760509</v>
      </c>
      <c r="C116" s="176">
        <v>1.9598715143615288</v>
      </c>
      <c r="D116" s="176">
        <v>1.8980453615428148</v>
      </c>
      <c r="E116" s="176">
        <v>1.9674382903082452</v>
      </c>
      <c r="F116" s="176">
        <v>2.3289046809825429</v>
      </c>
      <c r="G116" s="176">
        <v>2.630780566029558</v>
      </c>
      <c r="H116" s="176">
        <v>3.0327257222044559</v>
      </c>
      <c r="I116" s="176">
        <v>2.6231810058718406</v>
      </c>
      <c r="J116" s="176">
        <v>2.5657894736842106</v>
      </c>
      <c r="K116" s="176">
        <v>2.5453740593182825</v>
      </c>
      <c r="L116" s="176">
        <v>2.5212464589235126</v>
      </c>
    </row>
    <row r="117" spans="1:12" s="49" customFormat="1" ht="11.25" x14ac:dyDescent="0.2">
      <c r="A117" s="49" t="s">
        <v>202</v>
      </c>
      <c r="B117" s="175">
        <v>0.72816752875006274</v>
      </c>
      <c r="C117" s="176">
        <v>0.97760811880266285</v>
      </c>
      <c r="D117" s="176">
        <v>0.80536328414087321</v>
      </c>
      <c r="E117" s="176">
        <v>0.87262150042419095</v>
      </c>
      <c r="F117" s="176">
        <v>1.1354858643596477</v>
      </c>
      <c r="G117" s="176">
        <v>1.4302431413340266</v>
      </c>
      <c r="H117" s="176">
        <v>1.6842554098710156</v>
      </c>
      <c r="I117" s="176">
        <v>1.582844013275466</v>
      </c>
      <c r="J117" s="176">
        <v>1.7351973684210524</v>
      </c>
      <c r="K117" s="176">
        <v>1.759628154050465</v>
      </c>
      <c r="L117" s="176">
        <v>1.4447592067988668</v>
      </c>
    </row>
    <row r="118" spans="1:12" s="49" customFormat="1" ht="11.25" x14ac:dyDescent="0.2">
      <c r="B118" s="177"/>
      <c r="C118" s="61"/>
      <c r="D118" s="61"/>
      <c r="E118" s="61"/>
      <c r="F118" s="61"/>
      <c r="G118" s="61"/>
      <c r="H118" s="61"/>
      <c r="I118" s="61"/>
      <c r="J118" s="61"/>
      <c r="K118" s="61"/>
      <c r="L118" s="61"/>
    </row>
    <row r="119" spans="1:12" s="49" customFormat="1" ht="11.25" x14ac:dyDescent="0.2">
      <c r="A119" s="49" t="s">
        <v>224</v>
      </c>
      <c r="B119" s="177">
        <v>19913</v>
      </c>
      <c r="C119" s="61">
        <v>21481</v>
      </c>
      <c r="D119" s="61">
        <v>22971</v>
      </c>
      <c r="E119" s="61">
        <v>24753</v>
      </c>
      <c r="F119" s="61">
        <v>25892</v>
      </c>
      <c r="G119" s="61">
        <v>23073</v>
      </c>
      <c r="H119" s="61">
        <v>18762</v>
      </c>
      <c r="I119" s="61">
        <v>15668</v>
      </c>
      <c r="J119" s="61">
        <v>12160</v>
      </c>
      <c r="K119" s="61">
        <v>9036</v>
      </c>
      <c r="L119" s="61">
        <v>7060</v>
      </c>
    </row>
    <row r="120" spans="1:12" s="49" customFormat="1" ht="11.25" x14ac:dyDescent="0.2">
      <c r="B120" s="177"/>
      <c r="C120" s="61"/>
      <c r="D120" s="61"/>
      <c r="E120" s="61"/>
      <c r="F120" s="61"/>
      <c r="G120" s="61"/>
      <c r="H120" s="61"/>
      <c r="I120" s="61"/>
      <c r="J120" s="61"/>
      <c r="K120" s="61"/>
      <c r="L120" s="61"/>
    </row>
    <row r="121" spans="1:12" s="49" customFormat="1" ht="11.25" x14ac:dyDescent="0.2">
      <c r="A121" s="74" t="s">
        <v>70</v>
      </c>
      <c r="B121" s="177"/>
      <c r="C121" s="61"/>
      <c r="D121" s="61"/>
      <c r="E121" s="61"/>
      <c r="F121" s="61"/>
      <c r="G121" s="61"/>
      <c r="H121" s="61"/>
      <c r="I121" s="61"/>
      <c r="J121" s="61"/>
      <c r="K121" s="61"/>
      <c r="L121" s="61"/>
    </row>
    <row r="122" spans="1:12" s="49" customFormat="1" ht="11.25" x14ac:dyDescent="0.2">
      <c r="A122" s="49" t="s">
        <v>219</v>
      </c>
      <c r="B122" s="175">
        <v>0.8875739644970414</v>
      </c>
      <c r="C122" s="176">
        <v>1.7322834645669292</v>
      </c>
      <c r="D122" s="176">
        <v>0.79744816586921841</v>
      </c>
      <c r="E122" s="176">
        <v>0.65466448445171854</v>
      </c>
      <c r="F122" s="176">
        <v>1.4218009478672986</v>
      </c>
      <c r="G122" s="176">
        <v>0.77369439071566737</v>
      </c>
      <c r="H122" s="176">
        <v>0.38510911424903727</v>
      </c>
      <c r="I122" s="176">
        <v>1.1673151750972763</v>
      </c>
      <c r="J122" s="176">
        <v>1.2176560121765601</v>
      </c>
      <c r="K122" s="176">
        <v>1.6304347826086956</v>
      </c>
      <c r="L122" s="176">
        <v>1.2422360248447204</v>
      </c>
    </row>
    <row r="123" spans="1:12" s="49" customFormat="1" ht="11.25" x14ac:dyDescent="0.2">
      <c r="A123" s="49" t="s">
        <v>220</v>
      </c>
      <c r="B123" s="175">
        <v>6.9526627218934909</v>
      </c>
      <c r="C123" s="176">
        <v>8.0314960629921259</v>
      </c>
      <c r="D123" s="176">
        <v>7.8149920255183414</v>
      </c>
      <c r="E123" s="176">
        <v>8.4288052373158759</v>
      </c>
      <c r="F123" s="176">
        <v>7.9778830963665088</v>
      </c>
      <c r="G123" s="176">
        <v>9.9613152804642162</v>
      </c>
      <c r="H123" s="176">
        <v>9.2426187419768944</v>
      </c>
      <c r="I123" s="176">
        <v>8.8197146562905324</v>
      </c>
      <c r="J123" s="176">
        <v>8.2191780821917799</v>
      </c>
      <c r="K123" s="176">
        <v>13.586956521739129</v>
      </c>
      <c r="L123" s="176">
        <v>7.7639751552795024</v>
      </c>
    </row>
    <row r="124" spans="1:12" s="49" customFormat="1" ht="11.25" x14ac:dyDescent="0.2">
      <c r="A124" s="49" t="s">
        <v>221</v>
      </c>
      <c r="B124" s="175">
        <v>35.281065088757394</v>
      </c>
      <c r="C124" s="176">
        <v>34.409448818897637</v>
      </c>
      <c r="D124" s="176">
        <v>35.167464114832534</v>
      </c>
      <c r="E124" s="176">
        <v>35.270049099836328</v>
      </c>
      <c r="F124" s="176">
        <v>32.622432859399687</v>
      </c>
      <c r="G124" s="176">
        <v>31.044487427466152</v>
      </c>
      <c r="H124" s="176">
        <v>33.247753530166882</v>
      </c>
      <c r="I124" s="176">
        <v>27.626459143968873</v>
      </c>
      <c r="J124" s="176">
        <v>34.398782343987818</v>
      </c>
      <c r="K124" s="176">
        <v>32.789855072463766</v>
      </c>
      <c r="L124" s="176">
        <v>26.397515527950311</v>
      </c>
    </row>
    <row r="125" spans="1:12" s="49" customFormat="1" ht="11.25" x14ac:dyDescent="0.2">
      <c r="A125" s="49" t="s">
        <v>222</v>
      </c>
      <c r="B125" s="175">
        <v>31.065088757396449</v>
      </c>
      <c r="C125" s="176">
        <v>30.472440944881889</v>
      </c>
      <c r="D125" s="176">
        <v>30.781499202551831</v>
      </c>
      <c r="E125" s="176">
        <v>31.014729950900165</v>
      </c>
      <c r="F125" s="176">
        <v>31.753554502369667</v>
      </c>
      <c r="G125" s="176">
        <v>28.336557059961315</v>
      </c>
      <c r="H125" s="176">
        <v>23.491655969191271</v>
      </c>
      <c r="I125" s="176">
        <v>26.588845654993516</v>
      </c>
      <c r="J125" s="176">
        <v>24.961948249619482</v>
      </c>
      <c r="K125" s="176">
        <v>22.10144927536232</v>
      </c>
      <c r="L125" s="176">
        <v>22.049689440993788</v>
      </c>
    </row>
    <row r="126" spans="1:12" s="49" customFormat="1" ht="11.25" x14ac:dyDescent="0.2">
      <c r="A126" s="49" t="s">
        <v>223</v>
      </c>
      <c r="B126" s="175">
        <v>15.976331360946746</v>
      </c>
      <c r="C126" s="176">
        <v>15.196850393700787</v>
      </c>
      <c r="D126" s="176">
        <v>16.427432216905903</v>
      </c>
      <c r="E126" s="176">
        <v>15.384615384615385</v>
      </c>
      <c r="F126" s="176">
        <v>15.876777251184834</v>
      </c>
      <c r="G126" s="176">
        <v>16.247582205029012</v>
      </c>
      <c r="H126" s="176">
        <v>17.843388960205392</v>
      </c>
      <c r="I126" s="176">
        <v>20.363164721141374</v>
      </c>
      <c r="J126" s="176">
        <v>14.764079147640791</v>
      </c>
      <c r="K126" s="176">
        <v>15.217391304347828</v>
      </c>
      <c r="L126" s="176">
        <v>20.80745341614907</v>
      </c>
    </row>
    <row r="127" spans="1:12" s="49" customFormat="1" ht="11.25" x14ac:dyDescent="0.2">
      <c r="A127" s="49" t="s">
        <v>202</v>
      </c>
      <c r="B127" s="175">
        <v>9.8372781065088759</v>
      </c>
      <c r="C127" s="176">
        <v>10.15748031496063</v>
      </c>
      <c r="D127" s="176">
        <v>9.0111642743221676</v>
      </c>
      <c r="E127" s="176">
        <v>9.2471358428805228</v>
      </c>
      <c r="F127" s="176">
        <v>10.347551342812006</v>
      </c>
      <c r="G127" s="176">
        <v>13.636363636363635</v>
      </c>
      <c r="H127" s="176">
        <v>15.789473684210526</v>
      </c>
      <c r="I127" s="176">
        <v>15.434500648508431</v>
      </c>
      <c r="J127" s="176">
        <v>16.43835616438356</v>
      </c>
      <c r="K127" s="176">
        <v>14.673913043478262</v>
      </c>
      <c r="L127" s="176">
        <v>21.739130434782609</v>
      </c>
    </row>
    <row r="128" spans="1:12" s="49" customFormat="1" ht="11.25" x14ac:dyDescent="0.2">
      <c r="B128" s="177"/>
      <c r="C128" s="61"/>
      <c r="D128" s="61"/>
      <c r="E128" s="61"/>
      <c r="F128" s="61"/>
      <c r="G128" s="61"/>
      <c r="H128" s="61"/>
      <c r="I128" s="61"/>
      <c r="J128" s="61"/>
      <c r="K128" s="61"/>
      <c r="L128" s="61"/>
    </row>
    <row r="129" spans="1:12" s="49" customFormat="1" ht="11.25" x14ac:dyDescent="0.2">
      <c r="A129" s="49" t="s">
        <v>224</v>
      </c>
      <c r="B129" s="177">
        <v>1352</v>
      </c>
      <c r="C129" s="61">
        <v>1270</v>
      </c>
      <c r="D129" s="61">
        <v>1254</v>
      </c>
      <c r="E129" s="61">
        <v>1222</v>
      </c>
      <c r="F129" s="61">
        <v>1266</v>
      </c>
      <c r="G129" s="61">
        <v>1034</v>
      </c>
      <c r="H129" s="61">
        <v>779</v>
      </c>
      <c r="I129" s="61">
        <v>771</v>
      </c>
      <c r="J129" s="61">
        <v>657</v>
      </c>
      <c r="K129" s="61">
        <v>552</v>
      </c>
      <c r="L129" s="61">
        <v>322</v>
      </c>
    </row>
    <row r="130" spans="1:12" s="49" customFormat="1" ht="11.25" x14ac:dyDescent="0.2">
      <c r="B130" s="177"/>
      <c r="C130" s="61"/>
      <c r="D130" s="61"/>
      <c r="E130" s="61"/>
      <c r="F130" s="61"/>
      <c r="G130" s="61"/>
      <c r="H130" s="61"/>
      <c r="I130" s="61"/>
      <c r="J130" s="61"/>
      <c r="K130" s="61"/>
      <c r="L130" s="61"/>
    </row>
    <row r="131" spans="1:12" s="49" customFormat="1" ht="11.25" x14ac:dyDescent="0.2">
      <c r="A131" s="74" t="s">
        <v>82</v>
      </c>
      <c r="B131" s="177"/>
      <c r="C131" s="61"/>
      <c r="D131" s="61"/>
      <c r="E131" s="61"/>
      <c r="F131" s="61"/>
      <c r="G131" s="61"/>
      <c r="H131" s="61"/>
      <c r="I131" s="61"/>
      <c r="J131" s="61"/>
      <c r="K131" s="61"/>
      <c r="L131" s="61"/>
    </row>
    <row r="132" spans="1:12" s="49" customFormat="1" ht="11.25" x14ac:dyDescent="0.2">
      <c r="A132" s="49" t="s">
        <v>219</v>
      </c>
      <c r="B132" s="175">
        <v>5.1837270341207349</v>
      </c>
      <c r="C132" s="176">
        <v>4.6163849154746428</v>
      </c>
      <c r="D132" s="176">
        <v>6.8111455108359129</v>
      </c>
      <c r="E132" s="176">
        <v>6.8309070548712203</v>
      </c>
      <c r="F132" s="176">
        <v>6.7647058823529411</v>
      </c>
      <c r="G132" s="176">
        <v>7.6208178438661704</v>
      </c>
      <c r="H132" s="176">
        <v>4.711717296962183</v>
      </c>
      <c r="I132" s="176">
        <v>6.4449064449064455</v>
      </c>
      <c r="J132" s="176">
        <v>8.7578194816800714</v>
      </c>
      <c r="K132" s="176">
        <v>6.6744730679156916</v>
      </c>
      <c r="L132" s="176">
        <v>9.1549295774647899</v>
      </c>
    </row>
    <row r="133" spans="1:12" s="49" customFormat="1" ht="11.25" x14ac:dyDescent="0.2">
      <c r="A133" s="49" t="s">
        <v>220</v>
      </c>
      <c r="B133" s="175">
        <v>26.509186351706038</v>
      </c>
      <c r="C133" s="176">
        <v>25.747724317295191</v>
      </c>
      <c r="D133" s="176">
        <v>25.201238390092879</v>
      </c>
      <c r="E133" s="176">
        <v>24.020156774916014</v>
      </c>
      <c r="F133" s="176">
        <v>21.411764705882351</v>
      </c>
      <c r="G133" s="176">
        <v>21.127633209417596</v>
      </c>
      <c r="H133" s="176">
        <v>25.97644141351519</v>
      </c>
      <c r="I133" s="176">
        <v>22.522522522522522</v>
      </c>
      <c r="J133" s="176">
        <v>22.877569258266309</v>
      </c>
      <c r="K133" s="176">
        <v>22.599531615925059</v>
      </c>
      <c r="L133" s="176">
        <v>23.380281690140844</v>
      </c>
    </row>
    <row r="134" spans="1:12" s="49" customFormat="1" ht="11.25" x14ac:dyDescent="0.2">
      <c r="A134" s="49" t="s">
        <v>221</v>
      </c>
      <c r="B134" s="175">
        <v>45.209973753280842</v>
      </c>
      <c r="C134" s="176">
        <v>44.083224967490246</v>
      </c>
      <c r="D134" s="176">
        <v>44.086687306501545</v>
      </c>
      <c r="E134" s="176">
        <v>44.400895856662935</v>
      </c>
      <c r="F134" s="176">
        <v>44.117647058823529</v>
      </c>
      <c r="G134" s="176">
        <v>42.565055762081784</v>
      </c>
      <c r="H134" s="176">
        <v>40.917544947303163</v>
      </c>
      <c r="I134" s="176">
        <v>40.54054054054054</v>
      </c>
      <c r="J134" s="176">
        <v>37.265415549597861</v>
      </c>
      <c r="K134" s="176">
        <v>40.515222482435597</v>
      </c>
      <c r="L134" s="176">
        <v>34.366197183098592</v>
      </c>
    </row>
    <row r="135" spans="1:12" s="49" customFormat="1" ht="11.25" x14ac:dyDescent="0.2">
      <c r="A135" s="49" t="s">
        <v>222</v>
      </c>
      <c r="B135" s="175">
        <v>14.435695538057743</v>
      </c>
      <c r="C135" s="176">
        <v>15.864759427828348</v>
      </c>
      <c r="D135" s="176">
        <v>14.551083591331269</v>
      </c>
      <c r="E135" s="176">
        <v>16.12541993281075</v>
      </c>
      <c r="F135" s="176">
        <v>16.52941176470588</v>
      </c>
      <c r="G135" s="176">
        <v>16.418835192069391</v>
      </c>
      <c r="H135" s="176">
        <v>16.429014259144452</v>
      </c>
      <c r="I135" s="176">
        <v>17.186417186417184</v>
      </c>
      <c r="J135" s="176">
        <v>17.336907953529938</v>
      </c>
      <c r="K135" s="176">
        <v>17.915690866510538</v>
      </c>
      <c r="L135" s="176">
        <v>16.901408450704224</v>
      </c>
    </row>
    <row r="136" spans="1:12" s="49" customFormat="1" ht="11.25" x14ac:dyDescent="0.2">
      <c r="A136" s="49" t="s">
        <v>223</v>
      </c>
      <c r="B136" s="175">
        <v>6.5616797900262469</v>
      </c>
      <c r="C136" s="176">
        <v>6.697009102730819</v>
      </c>
      <c r="D136" s="176">
        <v>6.2538699690402471</v>
      </c>
      <c r="E136" s="176">
        <v>5.3751399776035829</v>
      </c>
      <c r="F136" s="176">
        <v>7.764705882352942</v>
      </c>
      <c r="G136" s="176">
        <v>8.0545229244114012</v>
      </c>
      <c r="H136" s="176">
        <v>7.31556106633602</v>
      </c>
      <c r="I136" s="176">
        <v>7.2765072765072771</v>
      </c>
      <c r="J136" s="176">
        <v>7.0598748882931188</v>
      </c>
      <c r="K136" s="176">
        <v>6.3231850117096018</v>
      </c>
      <c r="L136" s="176">
        <v>8.4507042253521121</v>
      </c>
    </row>
    <row r="137" spans="1:12" s="49" customFormat="1" ht="11.25" x14ac:dyDescent="0.2">
      <c r="A137" s="49" t="s">
        <v>202</v>
      </c>
      <c r="B137" s="175">
        <v>2.0997375328083989</v>
      </c>
      <c r="C137" s="176">
        <v>2.990897269180754</v>
      </c>
      <c r="D137" s="176">
        <v>3.0959752321981426</v>
      </c>
      <c r="E137" s="176">
        <v>3.2474804031354982</v>
      </c>
      <c r="F137" s="176">
        <v>3.4117647058823533</v>
      </c>
      <c r="G137" s="176">
        <v>4.2131350681536555</v>
      </c>
      <c r="H137" s="176">
        <v>4.6497210167389955</v>
      </c>
      <c r="I137" s="176">
        <v>6.0291060291060292</v>
      </c>
      <c r="J137" s="176">
        <v>6.7024128686327078</v>
      </c>
      <c r="K137" s="176">
        <v>5.9718969555035128</v>
      </c>
      <c r="L137" s="176">
        <v>7.7464788732394361</v>
      </c>
    </row>
    <row r="138" spans="1:12" s="49" customFormat="1" ht="11.25" x14ac:dyDescent="0.2">
      <c r="B138" s="177"/>
      <c r="C138" s="61"/>
      <c r="D138" s="61"/>
      <c r="E138" s="61"/>
      <c r="F138" s="61"/>
      <c r="G138" s="61"/>
      <c r="H138" s="61"/>
      <c r="I138" s="61"/>
      <c r="J138" s="61"/>
      <c r="K138" s="61"/>
      <c r="L138" s="61"/>
    </row>
    <row r="139" spans="1:12" s="49" customFormat="1" ht="11.25" x14ac:dyDescent="0.2">
      <c r="A139" s="49" t="s">
        <v>224</v>
      </c>
      <c r="B139" s="177">
        <v>1524</v>
      </c>
      <c r="C139" s="61">
        <v>1538</v>
      </c>
      <c r="D139" s="61">
        <v>1615</v>
      </c>
      <c r="E139" s="61">
        <v>1786</v>
      </c>
      <c r="F139" s="61">
        <v>1700</v>
      </c>
      <c r="G139" s="61">
        <v>1614</v>
      </c>
      <c r="H139" s="61">
        <v>1613</v>
      </c>
      <c r="I139" s="61">
        <v>1443</v>
      </c>
      <c r="J139" s="61">
        <v>1119</v>
      </c>
      <c r="K139" s="61">
        <v>854</v>
      </c>
      <c r="L139" s="61">
        <v>710</v>
      </c>
    </row>
    <row r="140" spans="1:12" s="49" customFormat="1" ht="11.25" x14ac:dyDescent="0.2">
      <c r="A140" s="83"/>
      <c r="B140" s="179"/>
      <c r="C140" s="84"/>
      <c r="D140" s="84"/>
      <c r="E140" s="84"/>
      <c r="F140" s="84"/>
      <c r="G140" s="84"/>
      <c r="H140" s="84"/>
      <c r="I140" s="84"/>
      <c r="J140" s="84"/>
      <c r="K140" s="84"/>
      <c r="L140" s="84"/>
    </row>
    <row r="141" spans="1:12" s="49" customFormat="1" ht="11.25" x14ac:dyDescent="0.2">
      <c r="B141" s="177"/>
      <c r="C141" s="61"/>
      <c r="D141" s="61"/>
      <c r="E141" s="61"/>
      <c r="F141" s="61"/>
      <c r="G141" s="61"/>
      <c r="H141" s="61"/>
      <c r="I141" s="61"/>
      <c r="J141" s="61"/>
      <c r="K141" s="61"/>
      <c r="L141" s="61"/>
    </row>
    <row r="142" spans="1:12" s="49" customFormat="1" ht="11.25" x14ac:dyDescent="0.2">
      <c r="A142" s="74" t="s">
        <v>225</v>
      </c>
      <c r="B142" s="177"/>
      <c r="C142" s="61"/>
      <c r="D142" s="61"/>
      <c r="E142" s="61"/>
      <c r="F142" s="61"/>
      <c r="G142" s="61"/>
      <c r="H142" s="61"/>
      <c r="I142" s="61"/>
      <c r="J142" s="61"/>
      <c r="K142" s="61"/>
      <c r="L142" s="61"/>
    </row>
    <row r="143" spans="1:12" s="49" customFormat="1" ht="11.25" x14ac:dyDescent="0.2">
      <c r="A143" s="49" t="s">
        <v>219</v>
      </c>
      <c r="B143" s="175">
        <v>10.745739086358741</v>
      </c>
      <c r="C143" s="176">
        <v>11.376452099959943</v>
      </c>
      <c r="D143" s="176">
        <v>10.768098881695115</v>
      </c>
      <c r="E143" s="176">
        <v>9.689846737947013</v>
      </c>
      <c r="F143" s="176">
        <v>8.6989106287304949</v>
      </c>
      <c r="G143" s="176">
        <v>8.1390100797352183</v>
      </c>
      <c r="H143" s="176">
        <v>8.4933798923323138</v>
      </c>
      <c r="I143" s="176">
        <v>9.7428267800212538</v>
      </c>
      <c r="J143" s="176">
        <v>10.969716494845361</v>
      </c>
      <c r="K143" s="176">
        <v>12.095094448035624</v>
      </c>
      <c r="L143" s="176">
        <v>15.167970547630006</v>
      </c>
    </row>
    <row r="144" spans="1:12" s="49" customFormat="1" ht="11.25" x14ac:dyDescent="0.2">
      <c r="A144" s="49" t="s">
        <v>220</v>
      </c>
      <c r="B144" s="175">
        <v>39.365139707279987</v>
      </c>
      <c r="C144" s="176">
        <v>39.373863741410652</v>
      </c>
      <c r="D144" s="176">
        <v>40.226603884638024</v>
      </c>
      <c r="E144" s="176">
        <v>40.255715920828564</v>
      </c>
      <c r="F144" s="176">
        <v>38.29394288161452</v>
      </c>
      <c r="G144" s="176">
        <v>36.912893034451635</v>
      </c>
      <c r="H144" s="176">
        <v>36.763422086425138</v>
      </c>
      <c r="I144" s="176">
        <v>35.494155154091395</v>
      </c>
      <c r="J144" s="176">
        <v>34.87972508591065</v>
      </c>
      <c r="K144" s="176">
        <v>35.380305968541265</v>
      </c>
      <c r="L144" s="176">
        <v>32.802577082374597</v>
      </c>
    </row>
    <row r="145" spans="1:12" s="49" customFormat="1" ht="11.25" x14ac:dyDescent="0.2">
      <c r="A145" s="49" t="s">
        <v>221</v>
      </c>
      <c r="B145" s="175">
        <v>34.961667617056321</v>
      </c>
      <c r="C145" s="176">
        <v>35.007549379102088</v>
      </c>
      <c r="D145" s="176">
        <v>35.164802825191288</v>
      </c>
      <c r="E145" s="176">
        <v>36.040311549091314</v>
      </c>
      <c r="F145" s="176">
        <v>37.386579588340787</v>
      </c>
      <c r="G145" s="176">
        <v>37.638032194975182</v>
      </c>
      <c r="H145" s="176">
        <v>37.469081914738837</v>
      </c>
      <c r="I145" s="176">
        <v>37.037194473963872</v>
      </c>
      <c r="J145" s="176">
        <v>36.130798969072167</v>
      </c>
      <c r="K145" s="176">
        <v>34.575881634705162</v>
      </c>
      <c r="L145" s="176">
        <v>34.42245743212149</v>
      </c>
    </row>
    <row r="146" spans="1:12" s="49" customFormat="1" ht="11.25" x14ac:dyDescent="0.2">
      <c r="A146" s="49" t="s">
        <v>222</v>
      </c>
      <c r="B146" s="175">
        <v>9.8618767027814727</v>
      </c>
      <c r="C146" s="176">
        <v>9.5276245647551843</v>
      </c>
      <c r="D146" s="176">
        <v>9.1583284284873461</v>
      </c>
      <c r="E146" s="176">
        <v>9.4413891292817063</v>
      </c>
      <c r="F146" s="176">
        <v>10.197799844757903</v>
      </c>
      <c r="G146" s="176">
        <v>11.021513464720927</v>
      </c>
      <c r="H146" s="176">
        <v>10.323003055434308</v>
      </c>
      <c r="I146" s="176">
        <v>10.558979808714133</v>
      </c>
      <c r="J146" s="176">
        <v>10.701245704467354</v>
      </c>
      <c r="K146" s="176">
        <v>10.54370466135172</v>
      </c>
      <c r="L146" s="176">
        <v>10.151863782788771</v>
      </c>
    </row>
    <row r="147" spans="1:12" s="49" customFormat="1" ht="11.25" x14ac:dyDescent="0.2">
      <c r="A147" s="49" t="s">
        <v>223</v>
      </c>
      <c r="B147" s="175">
        <v>3.5322815687765319</v>
      </c>
      <c r="C147" s="176">
        <v>3.0967861214679688</v>
      </c>
      <c r="D147" s="176">
        <v>3.1724543849323132</v>
      </c>
      <c r="E147" s="176">
        <v>2.9814913039836966</v>
      </c>
      <c r="F147" s="176">
        <v>3.5759214153796739</v>
      </c>
      <c r="G147" s="176">
        <v>3.9235745449074773</v>
      </c>
      <c r="H147" s="176">
        <v>4.2303215480867165</v>
      </c>
      <c r="I147" s="176">
        <v>4.1955366631243356</v>
      </c>
      <c r="J147" s="176">
        <v>4.0109536082474229</v>
      </c>
      <c r="K147" s="176">
        <v>4.1298570710335412</v>
      </c>
      <c r="L147" s="176">
        <v>4.2613897837091583</v>
      </c>
    </row>
    <row r="148" spans="1:12" s="49" customFormat="1" ht="11.25" x14ac:dyDescent="0.2">
      <c r="A148" s="49" t="s">
        <v>202</v>
      </c>
      <c r="B148" s="175">
        <v>1.5332953177469431</v>
      </c>
      <c r="C148" s="176">
        <v>1.617724093304163</v>
      </c>
      <c r="D148" s="176">
        <v>1.5097115950559152</v>
      </c>
      <c r="E148" s="176">
        <v>1.5912453588677034</v>
      </c>
      <c r="F148" s="176">
        <v>1.8468456411766283</v>
      </c>
      <c r="G148" s="176">
        <v>2.3649766812095683</v>
      </c>
      <c r="H148" s="176">
        <v>2.7207915029826859</v>
      </c>
      <c r="I148" s="176">
        <v>2.9713071200850161</v>
      </c>
      <c r="J148" s="176">
        <v>3.3075601374570449</v>
      </c>
      <c r="K148" s="176">
        <v>3.2751562163326873</v>
      </c>
      <c r="L148" s="176">
        <v>3.1937413713759777</v>
      </c>
    </row>
    <row r="149" spans="1:12" s="49" customFormat="1" ht="11.25" x14ac:dyDescent="0.2">
      <c r="B149" s="177"/>
      <c r="C149" s="61"/>
      <c r="D149" s="61"/>
      <c r="E149" s="61"/>
      <c r="F149" s="61"/>
      <c r="G149" s="61"/>
      <c r="H149" s="61"/>
      <c r="I149" s="61"/>
      <c r="J149" s="61"/>
      <c r="K149" s="61"/>
      <c r="L149" s="61"/>
    </row>
    <row r="150" spans="1:12" s="49" customFormat="1" ht="11.25" x14ac:dyDescent="0.2">
      <c r="A150" s="49" t="s">
        <v>224</v>
      </c>
      <c r="B150" s="177">
        <v>31566</v>
      </c>
      <c r="C150" s="61">
        <v>32453</v>
      </c>
      <c r="D150" s="61">
        <v>33980</v>
      </c>
      <c r="E150" s="61">
        <v>35821</v>
      </c>
      <c r="F150" s="61">
        <v>37361</v>
      </c>
      <c r="G150" s="61">
        <v>33235</v>
      </c>
      <c r="H150" s="61">
        <v>27492</v>
      </c>
      <c r="I150" s="61">
        <v>23525</v>
      </c>
      <c r="J150" s="61">
        <v>18624</v>
      </c>
      <c r="K150" s="61">
        <v>13923</v>
      </c>
      <c r="L150" s="61">
        <v>10865</v>
      </c>
    </row>
    <row r="151" spans="1:12" s="49" customFormat="1" ht="12" thickBot="1" x14ac:dyDescent="0.25">
      <c r="A151" s="81"/>
      <c r="B151" s="180"/>
      <c r="C151" s="81"/>
      <c r="D151" s="81"/>
      <c r="E151" s="81"/>
      <c r="F151" s="81"/>
      <c r="G151" s="81"/>
      <c r="H151" s="81"/>
      <c r="I151" s="81"/>
      <c r="J151" s="81"/>
      <c r="K151" s="81"/>
      <c r="L151" s="88"/>
    </row>
    <row r="152" spans="1:12" s="49" customFormat="1" ht="11.25" x14ac:dyDescent="0.2">
      <c r="L152" s="61"/>
    </row>
    <row r="153" spans="1:12" s="49" customFormat="1" ht="11.25" x14ac:dyDescent="0.2">
      <c r="A153" s="74" t="s">
        <v>17</v>
      </c>
    </row>
    <row r="154" spans="1:12" ht="27.75" customHeight="1" x14ac:dyDescent="0.2">
      <c r="A154" s="346" t="s">
        <v>91</v>
      </c>
      <c r="B154" s="346"/>
      <c r="C154" s="346"/>
      <c r="D154" s="346"/>
      <c r="E154" s="346"/>
      <c r="F154" s="346"/>
      <c r="G154" s="346"/>
      <c r="H154" s="346"/>
      <c r="I154" s="346"/>
      <c r="J154" s="346"/>
      <c r="K154" s="346"/>
      <c r="L154" s="346"/>
    </row>
    <row r="155" spans="1:12" ht="37.5" customHeight="1" x14ac:dyDescent="0.2">
      <c r="A155" s="346" t="s">
        <v>92</v>
      </c>
      <c r="B155" s="346"/>
      <c r="C155" s="346"/>
      <c r="D155" s="346"/>
      <c r="E155" s="346"/>
      <c r="F155" s="346"/>
      <c r="G155" s="346"/>
      <c r="H155" s="346"/>
      <c r="I155" s="346"/>
      <c r="J155" s="346"/>
      <c r="K155" s="346"/>
      <c r="L155" s="346"/>
    </row>
    <row r="156" spans="1:12" x14ac:dyDescent="0.2">
      <c r="A156" s="346" t="s">
        <v>93</v>
      </c>
      <c r="B156" s="346"/>
      <c r="C156" s="346"/>
      <c r="D156" s="346"/>
      <c r="E156" s="346"/>
      <c r="F156" s="346"/>
      <c r="G156" s="346"/>
      <c r="H156" s="346"/>
      <c r="I156" s="346"/>
      <c r="J156" s="346"/>
      <c r="K156" s="346"/>
      <c r="L156" s="346"/>
    </row>
    <row r="157" spans="1:12" s="49" customFormat="1" ht="27" customHeight="1" x14ac:dyDescent="0.2">
      <c r="A157" s="346" t="s">
        <v>94</v>
      </c>
      <c r="B157" s="346"/>
      <c r="C157" s="346"/>
      <c r="D157" s="346"/>
      <c r="E157" s="346"/>
      <c r="F157" s="346"/>
      <c r="G157" s="346"/>
      <c r="H157" s="346"/>
      <c r="I157" s="346"/>
      <c r="J157" s="346"/>
      <c r="K157" s="346"/>
      <c r="L157" s="346"/>
    </row>
    <row r="158" spans="1:12" s="49" customFormat="1" ht="17.25" customHeight="1" x14ac:dyDescent="0.2">
      <c r="A158" s="362" t="s">
        <v>95</v>
      </c>
      <c r="B158" s="362"/>
      <c r="C158" s="362"/>
      <c r="D158" s="362"/>
      <c r="E158" s="362"/>
      <c r="F158" s="362"/>
      <c r="G158" s="362"/>
      <c r="H158" s="362"/>
      <c r="I158" s="362"/>
      <c r="J158" s="362"/>
      <c r="K158" s="362"/>
      <c r="L158" s="362"/>
    </row>
    <row r="159" spans="1:12" x14ac:dyDescent="0.2">
      <c r="A159" s="346" t="s">
        <v>96</v>
      </c>
      <c r="B159" s="346"/>
      <c r="C159" s="346"/>
      <c r="D159" s="346"/>
      <c r="E159" s="346"/>
      <c r="F159" s="346"/>
      <c r="G159" s="346"/>
      <c r="H159" s="346"/>
      <c r="I159" s="346"/>
      <c r="J159" s="346"/>
      <c r="K159" s="346"/>
      <c r="L159" s="346"/>
    </row>
    <row r="160" spans="1:12" ht="37.5" customHeight="1" x14ac:dyDescent="0.2">
      <c r="A160" s="359" t="s">
        <v>97</v>
      </c>
      <c r="B160" s="359"/>
      <c r="C160" s="359"/>
      <c r="D160" s="359"/>
      <c r="E160" s="359"/>
      <c r="F160" s="359"/>
      <c r="G160" s="359"/>
      <c r="H160" s="359"/>
      <c r="I160" s="359"/>
      <c r="J160" s="359"/>
      <c r="K160" s="359"/>
      <c r="L160" s="359"/>
    </row>
    <row r="161" spans="1:15" s="49" customFormat="1" ht="15.75" customHeight="1" x14ac:dyDescent="0.2">
      <c r="A161" s="76"/>
      <c r="B161" s="77"/>
      <c r="C161" s="77"/>
      <c r="D161" s="77"/>
      <c r="E161" s="77"/>
      <c r="F161" s="77"/>
      <c r="G161" s="77"/>
      <c r="H161" s="77"/>
      <c r="I161" s="77"/>
      <c r="J161" s="77"/>
      <c r="K161" s="77"/>
      <c r="L161" s="77"/>
    </row>
    <row r="162" spans="1:15" s="49" customFormat="1" ht="11.25" x14ac:dyDescent="0.2">
      <c r="A162" s="49" t="s">
        <v>14</v>
      </c>
      <c r="K162" s="61"/>
      <c r="L162" s="61"/>
    </row>
    <row r="163" spans="1:15" s="49" customFormat="1" x14ac:dyDescent="0.2">
      <c r="A163" s="78" t="s">
        <v>98</v>
      </c>
      <c r="N163" s="361"/>
      <c r="O163" s="361"/>
    </row>
    <row r="164" spans="1:15" s="49" customFormat="1" ht="11.25" x14ac:dyDescent="0.2"/>
    <row r="167" spans="1:15" ht="45.75" customHeight="1" x14ac:dyDescent="0.2">
      <c r="A167" s="361"/>
      <c r="B167" s="361"/>
      <c r="C167" s="361"/>
      <c r="D167" s="361"/>
      <c r="E167" s="361"/>
      <c r="F167" s="361"/>
      <c r="G167" s="361"/>
      <c r="H167" s="361"/>
      <c r="I167" s="361"/>
      <c r="J167" s="361"/>
      <c r="K167" s="361"/>
      <c r="L167" s="361"/>
    </row>
    <row r="168" spans="1:15" x14ac:dyDescent="0.2">
      <c r="A168" s="181"/>
      <c r="B168" s="181"/>
      <c r="C168" s="181"/>
      <c r="D168" s="181"/>
      <c r="E168" s="181"/>
      <c r="F168" s="181"/>
      <c r="G168" s="181"/>
      <c r="H168" s="181"/>
      <c r="I168" s="181"/>
      <c r="J168" s="181"/>
      <c r="K168" s="181"/>
      <c r="L168" s="181"/>
    </row>
    <row r="169" spans="1:15" ht="33" customHeight="1" x14ac:dyDescent="0.2">
      <c r="A169" s="361"/>
      <c r="B169" s="361"/>
      <c r="C169" s="361"/>
      <c r="D169" s="361"/>
      <c r="E169" s="361"/>
      <c r="F169" s="361"/>
      <c r="G169" s="361"/>
      <c r="H169" s="361"/>
      <c r="I169" s="361"/>
      <c r="J169" s="361"/>
      <c r="K169" s="361"/>
      <c r="L169" s="361"/>
    </row>
    <row r="170" spans="1:15" ht="29.25" customHeight="1" x14ac:dyDescent="0.2">
      <c r="A170" s="361"/>
      <c r="B170" s="361"/>
      <c r="C170" s="361"/>
      <c r="D170" s="361"/>
      <c r="E170" s="361"/>
      <c r="F170" s="361"/>
      <c r="G170" s="361"/>
      <c r="H170" s="361"/>
      <c r="I170" s="361"/>
      <c r="J170" s="361"/>
      <c r="K170" s="361"/>
      <c r="L170" s="361"/>
    </row>
  </sheetData>
  <mergeCells count="14">
    <mergeCell ref="N163:O163"/>
    <mergeCell ref="A167:L167"/>
    <mergeCell ref="F3:L3"/>
    <mergeCell ref="B8:L8"/>
    <mergeCell ref="B80:L80"/>
    <mergeCell ref="A154:L154"/>
    <mergeCell ref="A155:L155"/>
    <mergeCell ref="A156:L156"/>
    <mergeCell ref="A169:L169"/>
    <mergeCell ref="A170:L170"/>
    <mergeCell ref="A157:L157"/>
    <mergeCell ref="A158:L158"/>
    <mergeCell ref="A159:L159"/>
    <mergeCell ref="A160:L160"/>
  </mergeCells>
  <hyperlinks>
    <hyperlink ref="A163" r:id="rId1" xr:uid="{00000000-0004-0000-1000-000000000000}"/>
  </hyperlinks>
  <pageMargins left="0.75000000000000011" right="0.75000000000000011" top="1" bottom="1" header="0.5" footer="0.5"/>
  <pageSetup paperSize="0" scale="74" fitToWidth="0" fitToHeight="0" orientation="landscape" horizontalDpi="0" verticalDpi="0" copies="0"/>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I23"/>
  <sheetViews>
    <sheetView workbookViewId="0"/>
  </sheetViews>
  <sheetFormatPr defaultColWidth="8.6640625" defaultRowHeight="15" customHeight="1" x14ac:dyDescent="0.2"/>
  <cols>
    <col min="1" max="1" width="20.6640625" style="2" customWidth="1"/>
    <col min="2" max="2" width="18.6640625" style="2" customWidth="1"/>
    <col min="3" max="3" width="8.6640625" style="2" customWidth="1"/>
    <col min="4" max="16384" width="8.6640625" style="2"/>
  </cols>
  <sheetData>
    <row r="1" spans="1:9" s="13" customFormat="1" ht="15" customHeight="1" x14ac:dyDescent="0.2">
      <c r="A1" s="157" t="s">
        <v>306</v>
      </c>
      <c r="B1" s="157"/>
    </row>
    <row r="2" spans="1:9" ht="15" customHeight="1" x14ac:dyDescent="0.2">
      <c r="A2" t="s">
        <v>56</v>
      </c>
      <c r="B2"/>
      <c r="C2" s="22"/>
    </row>
    <row r="3" spans="1:9" ht="18" customHeight="1" x14ac:dyDescent="0.2">
      <c r="A3" s="322" t="s">
        <v>57</v>
      </c>
      <c r="B3" s="315" t="s">
        <v>146</v>
      </c>
      <c r="C3" s="323" t="s">
        <v>71</v>
      </c>
      <c r="D3" s="323" t="s">
        <v>72</v>
      </c>
      <c r="E3" s="323" t="s">
        <v>73</v>
      </c>
      <c r="F3" s="323" t="s">
        <v>74</v>
      </c>
      <c r="G3" s="323" t="s">
        <v>75</v>
      </c>
      <c r="H3" s="323" t="s">
        <v>76</v>
      </c>
    </row>
    <row r="4" spans="1:9" ht="12.75" x14ac:dyDescent="0.2">
      <c r="A4" s="182" t="s">
        <v>318</v>
      </c>
      <c r="B4" s="182" t="s">
        <v>147</v>
      </c>
      <c r="C4" s="268">
        <v>120</v>
      </c>
      <c r="D4" s="268">
        <v>138</v>
      </c>
      <c r="E4" s="268">
        <v>136</v>
      </c>
      <c r="F4" s="268">
        <v>57</v>
      </c>
      <c r="G4" s="268">
        <v>28</v>
      </c>
      <c r="H4" s="268">
        <v>21</v>
      </c>
    </row>
    <row r="5" spans="1:9" ht="15" customHeight="1" x14ac:dyDescent="0.2">
      <c r="A5" s="182" t="s">
        <v>318</v>
      </c>
      <c r="B5" s="183" t="s">
        <v>148</v>
      </c>
      <c r="C5" s="268">
        <v>2</v>
      </c>
      <c r="D5" s="268">
        <v>2</v>
      </c>
      <c r="E5" s="268">
        <v>2</v>
      </c>
      <c r="F5" s="268">
        <v>2</v>
      </c>
      <c r="G5" s="268">
        <v>0</v>
      </c>
      <c r="H5" s="268">
        <v>0</v>
      </c>
    </row>
    <row r="6" spans="1:9" ht="15" customHeight="1" x14ac:dyDescent="0.2">
      <c r="A6" s="261" t="s">
        <v>318</v>
      </c>
      <c r="B6" s="262" t="s">
        <v>49</v>
      </c>
      <c r="C6" s="269">
        <v>0</v>
      </c>
      <c r="D6" s="269">
        <v>1</v>
      </c>
      <c r="E6" s="269">
        <v>0</v>
      </c>
      <c r="F6" s="270">
        <v>1</v>
      </c>
      <c r="G6" s="270">
        <v>0</v>
      </c>
      <c r="H6" s="270">
        <v>0</v>
      </c>
    </row>
    <row r="7" spans="1:9" ht="15" customHeight="1" x14ac:dyDescent="0.2">
      <c r="A7" s="263" t="s">
        <v>318</v>
      </c>
      <c r="B7" s="264" t="s">
        <v>226</v>
      </c>
      <c r="C7" s="271">
        <v>122</v>
      </c>
      <c r="D7" s="271">
        <v>141</v>
      </c>
      <c r="E7" s="271">
        <v>138</v>
      </c>
      <c r="F7" s="271">
        <v>60</v>
      </c>
      <c r="G7" s="271">
        <v>28</v>
      </c>
      <c r="H7" s="271">
        <v>21</v>
      </c>
      <c r="I7" s="185"/>
    </row>
    <row r="8" spans="1:9" ht="15" customHeight="1" x14ac:dyDescent="0.2">
      <c r="A8" s="186" t="s">
        <v>310</v>
      </c>
      <c r="B8" s="186" t="s">
        <v>147</v>
      </c>
      <c r="C8" s="272">
        <v>0</v>
      </c>
      <c r="D8" s="272">
        <v>3</v>
      </c>
      <c r="E8" s="272">
        <v>7</v>
      </c>
      <c r="F8" s="272">
        <v>3</v>
      </c>
      <c r="G8" s="272">
        <v>2</v>
      </c>
      <c r="H8" s="272">
        <v>1</v>
      </c>
    </row>
    <row r="9" spans="1:9" ht="15" customHeight="1" x14ac:dyDescent="0.2">
      <c r="A9" s="182" t="s">
        <v>310</v>
      </c>
      <c r="B9" s="183" t="s">
        <v>148</v>
      </c>
      <c r="C9" s="273">
        <v>0</v>
      </c>
      <c r="D9" s="268">
        <v>0</v>
      </c>
      <c r="E9" s="268">
        <v>0</v>
      </c>
      <c r="F9" s="268">
        <v>1</v>
      </c>
      <c r="G9" s="268">
        <v>0</v>
      </c>
      <c r="H9" s="268">
        <v>1</v>
      </c>
    </row>
    <row r="10" spans="1:9" ht="15" customHeight="1" x14ac:dyDescent="0.2">
      <c r="A10" s="265" t="s">
        <v>310</v>
      </c>
      <c r="B10" s="266" t="s">
        <v>152</v>
      </c>
      <c r="C10" s="274">
        <v>0</v>
      </c>
      <c r="D10" s="274">
        <v>0</v>
      </c>
      <c r="E10" s="274">
        <v>0</v>
      </c>
      <c r="F10" s="274">
        <v>0</v>
      </c>
      <c r="G10" s="274">
        <v>0</v>
      </c>
      <c r="H10" s="274">
        <v>0</v>
      </c>
    </row>
    <row r="11" spans="1:9" ht="15" customHeight="1" x14ac:dyDescent="0.2">
      <c r="A11" s="267" t="s">
        <v>310</v>
      </c>
      <c r="B11" s="260" t="s">
        <v>226</v>
      </c>
      <c r="C11" s="275">
        <v>0</v>
      </c>
      <c r="D11" s="275">
        <v>3</v>
      </c>
      <c r="E11" s="275">
        <v>7</v>
      </c>
      <c r="F11" s="275">
        <v>4</v>
      </c>
      <c r="G11" s="275">
        <v>2</v>
      </c>
      <c r="H11" s="275">
        <v>1</v>
      </c>
    </row>
    <row r="15" spans="1:9" ht="15" customHeight="1" x14ac:dyDescent="0.2">
      <c r="A15" s="187"/>
      <c r="B15" s="188"/>
      <c r="C15" s="189"/>
      <c r="D15" s="189"/>
      <c r="E15" s="189"/>
      <c r="F15" s="189"/>
      <c r="G15" s="189"/>
      <c r="H15" s="189"/>
    </row>
    <row r="16" spans="1:9" ht="15" customHeight="1" x14ac:dyDescent="0.2">
      <c r="A16" s="182"/>
      <c r="B16" s="182"/>
      <c r="C16" s="15"/>
      <c r="D16" s="15"/>
      <c r="E16" s="15"/>
      <c r="F16" s="15"/>
      <c r="G16" s="15"/>
      <c r="H16" s="15"/>
    </row>
    <row r="17" spans="1:8" ht="15" customHeight="1" x14ac:dyDescent="0.2">
      <c r="A17" s="182"/>
      <c r="B17" s="183"/>
      <c r="C17" s="15"/>
      <c r="D17" s="15"/>
      <c r="E17" s="15"/>
      <c r="F17" s="15"/>
      <c r="G17" s="15"/>
      <c r="H17" s="15"/>
    </row>
    <row r="18" spans="1:8" ht="15" customHeight="1" x14ac:dyDescent="0.2">
      <c r="A18" s="182"/>
      <c r="B18" s="183"/>
      <c r="C18" s="184"/>
      <c r="D18" s="184"/>
      <c r="E18" s="184"/>
      <c r="F18" s="15"/>
      <c r="G18" s="15"/>
      <c r="H18" s="15"/>
    </row>
    <row r="19" spans="1:8" ht="15" customHeight="1" x14ac:dyDescent="0.2">
      <c r="A19" s="182"/>
      <c r="B19" s="22"/>
      <c r="C19" s="169"/>
      <c r="D19" s="169"/>
      <c r="E19" s="169"/>
      <c r="F19" s="169"/>
      <c r="G19" s="169"/>
      <c r="H19" s="169"/>
    </row>
    <row r="20" spans="1:8" ht="15" customHeight="1" x14ac:dyDescent="0.2">
      <c r="A20" s="182"/>
      <c r="B20" s="182"/>
      <c r="C20" s="15"/>
      <c r="D20" s="15"/>
      <c r="E20" s="15"/>
      <c r="F20" s="15"/>
      <c r="G20" s="15"/>
      <c r="H20" s="15"/>
    </row>
    <row r="21" spans="1:8" ht="15" customHeight="1" x14ac:dyDescent="0.2">
      <c r="A21" s="182"/>
      <c r="B21" s="183"/>
      <c r="C21" s="184"/>
      <c r="D21" s="15"/>
      <c r="E21" s="15"/>
      <c r="F21" s="15"/>
      <c r="G21" s="15"/>
      <c r="H21" s="15"/>
    </row>
    <row r="22" spans="1:8" ht="15" customHeight="1" x14ac:dyDescent="0.2">
      <c r="A22" s="182"/>
      <c r="B22" s="183"/>
      <c r="C22" s="184"/>
      <c r="D22" s="184"/>
      <c r="E22" s="184"/>
      <c r="F22" s="184"/>
      <c r="G22" s="15"/>
      <c r="H22" s="184"/>
    </row>
    <row r="23" spans="1:8" ht="15" customHeight="1" x14ac:dyDescent="0.2">
      <c r="A23" s="182"/>
      <c r="B23" s="22"/>
      <c r="C23" s="190"/>
      <c r="D23" s="190"/>
      <c r="E23" s="190"/>
      <c r="F23" s="190"/>
      <c r="G23" s="190"/>
      <c r="H23" s="190"/>
    </row>
  </sheetData>
  <pageMargins left="0.70000000000000007" right="0.70000000000000007" top="0.75" bottom="0.75" header="0.30000000000000004" footer="0.30000000000000004"/>
  <pageSetup paperSize="9" fitToWidth="0" fitToHeight="0" orientation="portrait" r:id="rId1"/>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N33"/>
  <sheetViews>
    <sheetView workbookViewId="0"/>
  </sheetViews>
  <sheetFormatPr defaultColWidth="8.6640625" defaultRowHeight="15" x14ac:dyDescent="0.2"/>
  <cols>
    <col min="1" max="1" width="27.33203125" customWidth="1"/>
    <col min="2" max="11" width="6.6640625" customWidth="1"/>
    <col min="12" max="12" width="8.88671875" customWidth="1"/>
  </cols>
  <sheetData>
    <row r="1" spans="1:11" x14ac:dyDescent="0.2">
      <c r="A1" s="22" t="s">
        <v>227</v>
      </c>
      <c r="B1" s="9"/>
      <c r="C1" s="9"/>
      <c r="D1" s="9"/>
      <c r="E1" s="9"/>
      <c r="F1" s="9"/>
      <c r="G1" s="9"/>
      <c r="H1" s="2"/>
      <c r="I1" s="2"/>
      <c r="J1" s="2"/>
      <c r="K1" s="2"/>
    </row>
    <row r="2" spans="1:11" x14ac:dyDescent="0.2">
      <c r="A2" s="80"/>
      <c r="B2" s="140"/>
      <c r="C2" s="2"/>
      <c r="D2" s="2"/>
      <c r="E2" s="2"/>
      <c r="F2" s="2"/>
      <c r="G2" s="2"/>
      <c r="H2" s="2"/>
      <c r="I2" s="2"/>
      <c r="J2" s="2"/>
      <c r="K2" s="2"/>
    </row>
    <row r="3" spans="1:11" s="49" customFormat="1" ht="12" thickBot="1" x14ac:dyDescent="0.25">
      <c r="A3" s="81" t="s">
        <v>109</v>
      </c>
      <c r="B3" s="364" t="s">
        <v>111</v>
      </c>
      <c r="C3" s="364"/>
      <c r="D3" s="364"/>
      <c r="E3" s="364"/>
      <c r="F3" s="364"/>
      <c r="G3" s="364"/>
    </row>
    <row r="4" spans="1:11" ht="17.25" customHeight="1" x14ac:dyDescent="0.2">
      <c r="A4" s="49"/>
      <c r="B4" s="350" t="s">
        <v>228</v>
      </c>
      <c r="C4" s="350"/>
      <c r="D4" s="350"/>
      <c r="E4" s="350"/>
      <c r="F4" s="350"/>
      <c r="G4" s="350"/>
    </row>
    <row r="5" spans="1:11" ht="15" customHeight="1" x14ac:dyDescent="0.2">
      <c r="A5" s="351"/>
      <c r="B5" s="352" t="s">
        <v>229</v>
      </c>
      <c r="C5" s="352"/>
      <c r="D5" s="352"/>
      <c r="E5" s="352"/>
      <c r="F5" s="352"/>
      <c r="G5" s="352"/>
    </row>
    <row r="6" spans="1:11" x14ac:dyDescent="0.2">
      <c r="A6" s="351"/>
      <c r="B6" s="82" t="s">
        <v>71</v>
      </c>
      <c r="C6" s="82" t="s">
        <v>85</v>
      </c>
      <c r="D6" s="82" t="s">
        <v>86</v>
      </c>
      <c r="E6" s="82" t="s">
        <v>87</v>
      </c>
      <c r="F6" s="82" t="s">
        <v>88</v>
      </c>
      <c r="G6" s="82" t="s">
        <v>76</v>
      </c>
    </row>
    <row r="7" spans="1:11" x14ac:dyDescent="0.2">
      <c r="A7" s="94" t="s">
        <v>125</v>
      </c>
      <c r="B7" s="61">
        <v>202</v>
      </c>
      <c r="C7" s="61">
        <v>322</v>
      </c>
      <c r="D7" s="61">
        <v>729</v>
      </c>
      <c r="E7" s="61">
        <v>511</v>
      </c>
      <c r="F7" s="61">
        <v>308</v>
      </c>
      <c r="G7" s="61">
        <v>361</v>
      </c>
    </row>
    <row r="8" spans="1:11" x14ac:dyDescent="0.2">
      <c r="A8" s="105" t="s">
        <v>126</v>
      </c>
      <c r="B8" s="61">
        <v>11</v>
      </c>
      <c r="C8" s="61">
        <v>25</v>
      </c>
      <c r="D8" s="61">
        <v>43</v>
      </c>
      <c r="E8" s="61">
        <v>32</v>
      </c>
      <c r="F8" s="61">
        <v>13</v>
      </c>
      <c r="G8" s="61">
        <v>21</v>
      </c>
    </row>
    <row r="9" spans="1:11" x14ac:dyDescent="0.2">
      <c r="A9" s="83" t="s">
        <v>230</v>
      </c>
      <c r="B9" s="84">
        <v>215</v>
      </c>
      <c r="C9" s="84">
        <v>347</v>
      </c>
      <c r="D9" s="84">
        <v>775</v>
      </c>
      <c r="E9" s="84">
        <v>543</v>
      </c>
      <c r="F9" s="84">
        <v>322</v>
      </c>
      <c r="G9" s="84">
        <v>382</v>
      </c>
    </row>
    <row r="10" spans="1:11" ht="17.25" customHeight="1" x14ac:dyDescent="0.2">
      <c r="A10" s="86"/>
      <c r="B10" s="354" t="s">
        <v>231</v>
      </c>
      <c r="C10" s="354"/>
      <c r="D10" s="354"/>
      <c r="E10" s="354"/>
      <c r="F10" s="354"/>
      <c r="G10" s="354"/>
    </row>
    <row r="11" spans="1:11" ht="15" customHeight="1" x14ac:dyDescent="0.2">
      <c r="A11" s="351"/>
      <c r="B11" s="352" t="s">
        <v>229</v>
      </c>
      <c r="C11" s="352"/>
      <c r="D11" s="352"/>
      <c r="E11" s="352"/>
      <c r="F11" s="352"/>
      <c r="G11" s="352"/>
    </row>
    <row r="12" spans="1:11" x14ac:dyDescent="0.2">
      <c r="A12" s="351"/>
      <c r="B12" s="82" t="s">
        <v>71</v>
      </c>
      <c r="C12" s="82" t="s">
        <v>85</v>
      </c>
      <c r="D12" s="82" t="s">
        <v>86</v>
      </c>
      <c r="E12" s="82" t="s">
        <v>87</v>
      </c>
      <c r="F12" s="82" t="s">
        <v>88</v>
      </c>
      <c r="G12" s="82" t="s">
        <v>76</v>
      </c>
    </row>
    <row r="13" spans="1:11" x14ac:dyDescent="0.2">
      <c r="A13" s="94" t="s">
        <v>125</v>
      </c>
      <c r="B13" s="61">
        <v>3</v>
      </c>
      <c r="C13" s="61">
        <v>23</v>
      </c>
      <c r="D13" s="61">
        <v>70</v>
      </c>
      <c r="E13" s="61">
        <v>62</v>
      </c>
      <c r="F13" s="61">
        <v>61</v>
      </c>
      <c r="G13" s="61">
        <v>64</v>
      </c>
    </row>
    <row r="14" spans="1:11" x14ac:dyDescent="0.2">
      <c r="A14" s="105" t="s">
        <v>126</v>
      </c>
      <c r="B14" s="61">
        <v>1</v>
      </c>
      <c r="C14" s="61">
        <v>2</v>
      </c>
      <c r="D14" s="61">
        <v>15</v>
      </c>
      <c r="E14" s="61">
        <v>9</v>
      </c>
      <c r="F14" s="61">
        <v>6</v>
      </c>
      <c r="G14" s="61">
        <v>6</v>
      </c>
      <c r="H14" s="87"/>
    </row>
    <row r="15" spans="1:11" ht="15.75" thickBot="1" x14ac:dyDescent="0.25">
      <c r="A15" s="81" t="s">
        <v>230</v>
      </c>
      <c r="B15" s="88">
        <v>4</v>
      </c>
      <c r="C15" s="88">
        <v>25</v>
      </c>
      <c r="D15" s="88">
        <v>85</v>
      </c>
      <c r="E15" s="88">
        <v>71</v>
      </c>
      <c r="F15" s="88">
        <v>67</v>
      </c>
      <c r="G15" s="88">
        <v>70</v>
      </c>
    </row>
    <row r="16" spans="1:11" s="49" customFormat="1" ht="11.25" x14ac:dyDescent="0.2">
      <c r="K16" s="61"/>
    </row>
    <row r="17" spans="1:14" s="49" customFormat="1" ht="12" customHeight="1" x14ac:dyDescent="0.2">
      <c r="A17" s="74" t="s">
        <v>17</v>
      </c>
    </row>
    <row r="18" spans="1:14" ht="36.75" customHeight="1" x14ac:dyDescent="0.2">
      <c r="A18" s="346" t="s">
        <v>91</v>
      </c>
      <c r="B18" s="346"/>
      <c r="C18" s="346"/>
      <c r="D18" s="346"/>
      <c r="E18" s="346"/>
      <c r="F18" s="346"/>
      <c r="G18" s="346"/>
    </row>
    <row r="19" spans="1:14" ht="49.5" customHeight="1" x14ac:dyDescent="0.2">
      <c r="A19" s="346" t="s">
        <v>92</v>
      </c>
      <c r="B19" s="346"/>
      <c r="C19" s="346"/>
      <c r="D19" s="346"/>
      <c r="E19" s="346"/>
      <c r="F19" s="346"/>
      <c r="G19" s="346"/>
      <c r="H19" s="75"/>
    </row>
    <row r="20" spans="1:14" ht="15" customHeight="1" x14ac:dyDescent="0.2">
      <c r="A20" s="346" t="s">
        <v>106</v>
      </c>
      <c r="B20" s="346"/>
      <c r="C20" s="346"/>
      <c r="D20" s="346"/>
      <c r="E20" s="346"/>
      <c r="F20" s="346"/>
      <c r="G20" s="346"/>
      <c r="H20" s="75"/>
    </row>
    <row r="21" spans="1:14" s="49" customFormat="1" ht="27" customHeight="1" x14ac:dyDescent="0.2">
      <c r="A21" s="346" t="s">
        <v>94</v>
      </c>
      <c r="B21" s="346"/>
      <c r="C21" s="346"/>
      <c r="D21" s="346"/>
      <c r="E21" s="346"/>
      <c r="F21" s="346"/>
      <c r="G21" s="346"/>
      <c r="H21" s="75"/>
    </row>
    <row r="22" spans="1:14" ht="15" customHeight="1" x14ac:dyDescent="0.2">
      <c r="A22" s="346" t="s">
        <v>175</v>
      </c>
      <c r="B22" s="346"/>
      <c r="C22" s="346"/>
      <c r="D22" s="346"/>
      <c r="E22" s="346"/>
      <c r="F22" s="346"/>
      <c r="G22" s="346"/>
      <c r="H22" s="75"/>
    </row>
    <row r="23" spans="1:14" ht="47.25" customHeight="1" x14ac:dyDescent="0.2">
      <c r="A23" s="346" t="s">
        <v>176</v>
      </c>
      <c r="B23" s="346"/>
      <c r="C23" s="346"/>
      <c r="D23" s="346"/>
      <c r="E23" s="346"/>
      <c r="F23" s="346"/>
      <c r="G23" s="346"/>
      <c r="H23" s="75"/>
    </row>
    <row r="24" spans="1:14" s="49" customFormat="1" ht="15.75" customHeight="1" x14ac:dyDescent="0.2">
      <c r="A24" s="76"/>
      <c r="B24" s="77"/>
      <c r="C24" s="77"/>
      <c r="D24" s="77"/>
      <c r="E24" s="77"/>
      <c r="F24" s="77"/>
      <c r="G24" s="77"/>
      <c r="H24" s="77"/>
      <c r="I24" s="77"/>
      <c r="J24" s="77"/>
      <c r="K24" s="77"/>
    </row>
    <row r="25" spans="1:14" s="49" customFormat="1" ht="11.25" x14ac:dyDescent="0.2">
      <c r="A25" s="49" t="s">
        <v>14</v>
      </c>
      <c r="J25" s="61"/>
      <c r="K25" s="61"/>
    </row>
    <row r="26" spans="1:14" s="49" customFormat="1" x14ac:dyDescent="0.2">
      <c r="A26" s="78" t="s">
        <v>98</v>
      </c>
      <c r="M26" s="361"/>
      <c r="N26" s="361"/>
    </row>
    <row r="27" spans="1:14" s="49" customFormat="1" ht="11.25" x14ac:dyDescent="0.2"/>
    <row r="30" spans="1:14" ht="45.75" customHeight="1" x14ac:dyDescent="0.2">
      <c r="A30" s="361"/>
      <c r="B30" s="361"/>
      <c r="C30" s="361"/>
      <c r="D30" s="361"/>
      <c r="E30" s="361"/>
      <c r="F30" s="361"/>
      <c r="G30" s="361"/>
      <c r="H30" s="361"/>
      <c r="I30" s="361"/>
      <c r="J30" s="361"/>
      <c r="K30" s="361"/>
    </row>
    <row r="31" spans="1:14" x14ac:dyDescent="0.2">
      <c r="A31" s="181"/>
      <c r="B31" s="181"/>
      <c r="C31" s="181"/>
      <c r="D31" s="181"/>
      <c r="E31" s="181"/>
      <c r="F31" s="181"/>
      <c r="G31" s="181"/>
      <c r="H31" s="181"/>
      <c r="I31" s="181"/>
      <c r="J31" s="181"/>
      <c r="K31" s="181"/>
    </row>
    <row r="32" spans="1:14" ht="33" customHeight="1" x14ac:dyDescent="0.2">
      <c r="A32" s="361"/>
      <c r="B32" s="361"/>
      <c r="C32" s="361"/>
      <c r="D32" s="361"/>
      <c r="E32" s="361"/>
      <c r="F32" s="361"/>
      <c r="G32" s="361"/>
      <c r="H32" s="361"/>
      <c r="I32" s="361"/>
      <c r="J32" s="361"/>
      <c r="K32" s="361"/>
    </row>
    <row r="33" spans="1:11" ht="29.25" customHeight="1" x14ac:dyDescent="0.2">
      <c r="A33" s="361"/>
      <c r="B33" s="361"/>
      <c r="C33" s="361"/>
      <c r="D33" s="361"/>
      <c r="E33" s="361"/>
      <c r="F33" s="361"/>
      <c r="G33" s="361"/>
      <c r="H33" s="361"/>
      <c r="I33" s="361"/>
      <c r="J33" s="361"/>
      <c r="K33" s="361"/>
    </row>
  </sheetData>
  <mergeCells count="17">
    <mergeCell ref="A11:A12"/>
    <mergeCell ref="B11:G11"/>
    <mergeCell ref="B3:G3"/>
    <mergeCell ref="B4:G4"/>
    <mergeCell ref="A5:A6"/>
    <mergeCell ref="B5:G5"/>
    <mergeCell ref="B10:G10"/>
    <mergeCell ref="M26:N26"/>
    <mergeCell ref="A30:K30"/>
    <mergeCell ref="A32:K32"/>
    <mergeCell ref="A33:K33"/>
    <mergeCell ref="A18:G18"/>
    <mergeCell ref="A19:G19"/>
    <mergeCell ref="A20:G20"/>
    <mergeCell ref="A21:G21"/>
    <mergeCell ref="A22:G22"/>
    <mergeCell ref="A23:G23"/>
  </mergeCells>
  <hyperlinks>
    <hyperlink ref="A26" r:id="rId1" xr:uid="{00000000-0004-0000-1200-000000000000}"/>
  </hyperlinks>
  <pageMargins left="0.70000000000000007" right="0.70000000000000007" top="0.75" bottom="0.75" header="0.30000000000000004" footer="0.30000000000000004"/>
  <pageSetup paperSize="0" scale="95" fitToWidth="0" fitToHeight="0" orientation="landscape" horizontalDpi="0" verticalDpi="0" copie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R17"/>
  <sheetViews>
    <sheetView workbookViewId="0"/>
  </sheetViews>
  <sheetFormatPr defaultColWidth="8.6640625" defaultRowHeight="15" x14ac:dyDescent="0.2"/>
  <cols>
    <col min="1" max="1" width="13.6640625" customWidth="1"/>
    <col min="2" max="2" width="101" style="6" customWidth="1"/>
    <col min="3" max="3" width="8.88671875" customWidth="1"/>
  </cols>
  <sheetData>
    <row r="1" spans="1:18" ht="15.75" x14ac:dyDescent="0.2">
      <c r="A1" s="5" t="s">
        <v>17</v>
      </c>
    </row>
    <row r="2" spans="1:18" ht="15.75" x14ac:dyDescent="0.25">
      <c r="A2" s="1" t="s">
        <v>18</v>
      </c>
      <c r="B2" s="5" t="s">
        <v>19</v>
      </c>
    </row>
    <row r="3" spans="1:18" x14ac:dyDescent="0.2">
      <c r="A3" t="s">
        <v>20</v>
      </c>
      <c r="B3" s="7"/>
    </row>
    <row r="4" spans="1:18" ht="27" customHeight="1" x14ac:dyDescent="0.2">
      <c r="A4" s="8">
        <v>1</v>
      </c>
      <c r="B4" s="19" t="s">
        <v>21</v>
      </c>
    </row>
    <row r="5" spans="1:18" x14ac:dyDescent="0.2">
      <c r="A5" s="8">
        <v>2</v>
      </c>
      <c r="B5" s="19" t="s">
        <v>22</v>
      </c>
    </row>
    <row r="6" spans="1:18" x14ac:dyDescent="0.2">
      <c r="A6" s="8">
        <v>3</v>
      </c>
      <c r="B6" s="19" t="s">
        <v>23</v>
      </c>
    </row>
    <row r="7" spans="1:18" ht="25.5" x14ac:dyDescent="0.2">
      <c r="A7" s="8">
        <v>4</v>
      </c>
      <c r="B7" s="19" t="s">
        <v>324</v>
      </c>
    </row>
    <row r="8" spans="1:18" ht="15" customHeight="1" x14ac:dyDescent="0.2">
      <c r="A8" s="8">
        <v>5</v>
      </c>
      <c r="B8" s="19" t="s">
        <v>24</v>
      </c>
    </row>
    <row r="9" spans="1:18" ht="40.5" customHeight="1" x14ac:dyDescent="0.2">
      <c r="A9" s="8">
        <v>6</v>
      </c>
      <c r="B9" s="19" t="s">
        <v>25</v>
      </c>
    </row>
    <row r="10" spans="1:18" ht="40.5" customHeight="1" x14ac:dyDescent="0.2">
      <c r="A10" s="8">
        <v>7</v>
      </c>
      <c r="B10" s="19" t="s">
        <v>26</v>
      </c>
    </row>
    <row r="11" spans="1:18" ht="27" customHeight="1" x14ac:dyDescent="0.2">
      <c r="A11" s="8">
        <v>8</v>
      </c>
      <c r="B11" s="19" t="s">
        <v>27</v>
      </c>
    </row>
    <row r="12" spans="1:18" ht="15" customHeight="1" x14ac:dyDescent="0.2">
      <c r="A12" s="8">
        <v>9</v>
      </c>
      <c r="B12" s="19" t="s">
        <v>28</v>
      </c>
      <c r="C12" s="9"/>
      <c r="D12" s="9"/>
      <c r="E12" s="9"/>
      <c r="F12" s="9"/>
      <c r="G12" s="9"/>
      <c r="H12" s="9"/>
      <c r="I12" s="9"/>
      <c r="J12" s="9"/>
      <c r="K12" s="9"/>
      <c r="L12" s="9"/>
      <c r="M12" s="9"/>
    </row>
    <row r="13" spans="1:18" x14ac:dyDescent="0.2">
      <c r="B13" s="10"/>
      <c r="C13" s="9"/>
      <c r="D13" s="9"/>
      <c r="E13" s="9"/>
      <c r="F13" s="9"/>
      <c r="G13" s="9"/>
      <c r="H13" s="9"/>
      <c r="I13" s="9"/>
      <c r="J13" s="9"/>
      <c r="K13" s="9"/>
      <c r="L13" s="9"/>
      <c r="M13" s="9"/>
      <c r="N13" s="9"/>
      <c r="O13" s="9"/>
      <c r="P13" s="9"/>
      <c r="Q13" s="9"/>
      <c r="R13" s="9"/>
    </row>
    <row r="14" spans="1:18" x14ac:dyDescent="0.2">
      <c r="B14" s="10"/>
      <c r="C14" s="9"/>
      <c r="D14" s="9"/>
      <c r="E14" s="9"/>
      <c r="F14" s="9"/>
      <c r="G14" s="9"/>
      <c r="H14" s="9"/>
      <c r="I14" s="9"/>
      <c r="J14" s="9"/>
      <c r="K14" s="9"/>
      <c r="L14" s="9"/>
      <c r="M14" s="9"/>
      <c r="N14" s="9"/>
      <c r="O14" s="9"/>
      <c r="P14" s="9"/>
      <c r="Q14" s="9"/>
      <c r="R14" s="9"/>
    </row>
    <row r="15" spans="1:18" x14ac:dyDescent="0.2">
      <c r="C15" s="9"/>
      <c r="D15" s="9"/>
      <c r="E15" s="9"/>
      <c r="F15" s="9"/>
      <c r="G15" s="9"/>
      <c r="H15" s="9"/>
      <c r="I15" s="9"/>
      <c r="J15" s="9"/>
      <c r="K15" s="9"/>
      <c r="L15" s="9"/>
      <c r="M15" s="9"/>
      <c r="N15" s="9"/>
      <c r="O15" s="9"/>
      <c r="P15" s="9"/>
      <c r="Q15" s="9"/>
      <c r="R15" s="9"/>
    </row>
    <row r="16" spans="1:18" x14ac:dyDescent="0.2">
      <c r="C16" s="9"/>
      <c r="D16" s="9"/>
      <c r="E16" s="9"/>
      <c r="F16" s="9"/>
      <c r="G16" s="9"/>
      <c r="H16" s="9"/>
      <c r="I16" s="9"/>
      <c r="J16" s="9"/>
      <c r="K16" s="9"/>
      <c r="L16" s="9"/>
      <c r="M16" s="9"/>
      <c r="N16" s="9"/>
      <c r="O16" s="9"/>
      <c r="P16" s="9"/>
      <c r="Q16" s="9"/>
      <c r="R16" s="9"/>
    </row>
    <row r="17" spans="3:18" x14ac:dyDescent="0.2">
      <c r="C17" s="9"/>
      <c r="D17" s="9"/>
      <c r="E17" s="9"/>
      <c r="F17" s="9"/>
      <c r="G17" s="9"/>
      <c r="H17" s="9"/>
      <c r="I17" s="9"/>
      <c r="J17" s="9"/>
      <c r="K17" s="9"/>
      <c r="L17" s="9"/>
      <c r="M17" s="9"/>
      <c r="N17" s="9"/>
      <c r="O17" s="9"/>
      <c r="P17" s="9"/>
      <c r="Q17" s="9"/>
      <c r="R17" s="9"/>
    </row>
  </sheetData>
  <pageMargins left="0.70000000000000007" right="0.70000000000000007" top="0.75" bottom="0.75" header="0.30000000000000004" footer="0.30000000000000004"/>
  <pageSetup paperSize="9" fitToWidth="0" fitToHeight="0" orientation="portrait" r:id="rId1"/>
  <tableParts count="1">
    <tablePart r:id="rId2"/>
  </tablePart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R60"/>
  <sheetViews>
    <sheetView workbookViewId="0"/>
  </sheetViews>
  <sheetFormatPr defaultColWidth="8.6640625" defaultRowHeight="12.75" x14ac:dyDescent="0.2"/>
  <cols>
    <col min="1" max="1" width="22.6640625" style="2" customWidth="1"/>
    <col min="2" max="17" width="8.5546875" style="2" customWidth="1"/>
    <col min="18" max="18" width="8.6640625" style="80" customWidth="1"/>
    <col min="19" max="19" width="8.6640625" style="2" customWidth="1"/>
    <col min="20" max="16384" width="8.6640625" style="2"/>
  </cols>
  <sheetData>
    <row r="1" spans="1:18" ht="21.75" customHeight="1" x14ac:dyDescent="0.2">
      <c r="A1" s="367" t="s">
        <v>249</v>
      </c>
      <c r="B1" s="367"/>
      <c r="C1" s="367"/>
      <c r="D1" s="367"/>
      <c r="E1" s="367"/>
      <c r="F1" s="367"/>
      <c r="G1" s="367"/>
      <c r="H1" s="367"/>
      <c r="I1" s="367"/>
      <c r="J1" s="367"/>
      <c r="K1" s="367"/>
      <c r="L1" s="367"/>
      <c r="M1" s="367"/>
      <c r="N1" s="367"/>
      <c r="O1" s="367"/>
      <c r="P1" s="367"/>
      <c r="Q1" s="367"/>
    </row>
    <row r="2" spans="1:18" x14ac:dyDescent="0.2">
      <c r="A2" s="192"/>
    </row>
    <row r="3" spans="1:18" s="49" customFormat="1" ht="11.25" x14ac:dyDescent="0.2">
      <c r="N3" s="368" t="s">
        <v>216</v>
      </c>
      <c r="O3" s="368"/>
      <c r="P3" s="368"/>
      <c r="Q3" s="368"/>
      <c r="R3" s="193"/>
    </row>
    <row r="4" spans="1:18" s="197" customFormat="1" ht="45" x14ac:dyDescent="0.2">
      <c r="A4" s="194" t="s">
        <v>232</v>
      </c>
      <c r="B4" s="195" t="s">
        <v>250</v>
      </c>
      <c r="C4" s="195" t="s">
        <v>233</v>
      </c>
      <c r="D4" s="195" t="s">
        <v>234</v>
      </c>
      <c r="E4" s="195" t="s">
        <v>235</v>
      </c>
      <c r="F4" s="195" t="s">
        <v>236</v>
      </c>
      <c r="G4" s="195" t="s">
        <v>237</v>
      </c>
      <c r="H4" s="195" t="s">
        <v>238</v>
      </c>
      <c r="I4" s="195" t="s">
        <v>239</v>
      </c>
      <c r="J4" s="195" t="s">
        <v>240</v>
      </c>
      <c r="K4" s="195" t="s">
        <v>241</v>
      </c>
      <c r="L4" s="195" t="s">
        <v>242</v>
      </c>
      <c r="M4" s="195" t="s">
        <v>243</v>
      </c>
      <c r="N4" s="195" t="s">
        <v>244</v>
      </c>
      <c r="O4" s="195" t="s">
        <v>245</v>
      </c>
      <c r="P4" s="195" t="s">
        <v>251</v>
      </c>
      <c r="Q4" s="195" t="s">
        <v>246</v>
      </c>
      <c r="R4" s="196"/>
    </row>
    <row r="5" spans="1:18" s="49" customFormat="1" ht="4.5" customHeight="1" x14ac:dyDescent="0.2">
      <c r="A5" s="198"/>
      <c r="B5" s="199"/>
      <c r="C5" s="199"/>
      <c r="D5" s="199"/>
      <c r="E5" s="199"/>
      <c r="F5" s="199"/>
      <c r="G5" s="199"/>
      <c r="H5" s="199"/>
      <c r="I5" s="199"/>
      <c r="J5" s="199"/>
      <c r="K5" s="199"/>
      <c r="L5" s="199"/>
      <c r="M5" s="199"/>
      <c r="N5" s="199"/>
      <c r="O5" s="199"/>
      <c r="P5" s="199"/>
      <c r="Q5" s="199"/>
      <c r="R5" s="193"/>
    </row>
    <row r="6" spans="1:18" s="49" customFormat="1" ht="15" customHeight="1" x14ac:dyDescent="0.2">
      <c r="A6" s="83"/>
      <c r="B6" s="369" t="s">
        <v>252</v>
      </c>
      <c r="C6" s="369"/>
      <c r="D6" s="369"/>
      <c r="E6" s="369"/>
      <c r="F6" s="369"/>
      <c r="G6" s="369"/>
      <c r="H6" s="369"/>
      <c r="I6" s="369"/>
      <c r="J6" s="369"/>
      <c r="K6" s="369"/>
      <c r="L6" s="369"/>
      <c r="M6" s="369"/>
      <c r="N6" s="369"/>
      <c r="O6" s="369"/>
      <c r="P6" s="369"/>
      <c r="Q6" s="369"/>
      <c r="R6" s="193"/>
    </row>
    <row r="7" spans="1:18" s="49" customFormat="1" ht="11.25" x14ac:dyDescent="0.2">
      <c r="A7" s="74" t="s">
        <v>253</v>
      </c>
      <c r="B7" s="200"/>
      <c r="C7" s="200"/>
      <c r="D7" s="200"/>
      <c r="E7" s="200"/>
      <c r="F7" s="200"/>
      <c r="G7" s="200"/>
      <c r="H7" s="200"/>
      <c r="I7" s="200"/>
      <c r="J7" s="200"/>
      <c r="K7" s="200"/>
      <c r="L7" s="200"/>
      <c r="M7" s="200"/>
      <c r="N7" s="200"/>
      <c r="O7" s="200"/>
      <c r="P7" s="200"/>
      <c r="Q7" s="200"/>
      <c r="R7" s="193"/>
    </row>
    <row r="8" spans="1:18" s="49" customFormat="1" ht="6.75" customHeight="1" x14ac:dyDescent="0.2">
      <c r="A8" s="74"/>
      <c r="B8" s="200"/>
      <c r="C8" s="200"/>
      <c r="D8" s="200"/>
      <c r="E8" s="200"/>
      <c r="F8" s="200"/>
      <c r="G8" s="200"/>
      <c r="H8" s="200"/>
      <c r="I8" s="200"/>
      <c r="J8" s="200"/>
      <c r="K8" s="200"/>
      <c r="L8" s="200"/>
      <c r="M8" s="200"/>
      <c r="N8" s="200"/>
      <c r="O8" s="200"/>
      <c r="P8" s="200"/>
      <c r="Q8" s="200"/>
      <c r="R8" s="193"/>
    </row>
    <row r="9" spans="1:18" s="49" customFormat="1" ht="11.25" x14ac:dyDescent="0.2">
      <c r="A9" s="200" t="s">
        <v>233</v>
      </c>
      <c r="B9" s="61">
        <v>1539</v>
      </c>
      <c r="C9" s="60">
        <v>36.127355425601039</v>
      </c>
      <c r="D9" s="60">
        <v>0.38986354775828458</v>
      </c>
      <c r="E9" s="60">
        <v>3.3138401559454191</v>
      </c>
      <c r="F9" s="60">
        <v>15.334632878492528</v>
      </c>
      <c r="G9" s="60">
        <v>3.4437946718648469</v>
      </c>
      <c r="H9" s="60">
        <v>1.9493177387914229</v>
      </c>
      <c r="I9" s="60">
        <v>2.6640675763482777</v>
      </c>
      <c r="J9" s="60">
        <v>0.71474983755685506</v>
      </c>
      <c r="K9" s="60">
        <v>1.1695906432748537</v>
      </c>
      <c r="L9" s="60">
        <v>0.12995451591942819</v>
      </c>
      <c r="M9" s="60">
        <v>34.762833008447039</v>
      </c>
      <c r="N9" s="60">
        <v>0</v>
      </c>
      <c r="O9" s="60">
        <v>0</v>
      </c>
      <c r="P9" s="60">
        <v>0</v>
      </c>
      <c r="Q9" s="60">
        <v>0</v>
      </c>
      <c r="R9" s="201"/>
    </row>
    <row r="10" spans="1:18" s="49" customFormat="1" ht="11.25" x14ac:dyDescent="0.2">
      <c r="A10" s="200" t="s">
        <v>234</v>
      </c>
      <c r="B10" s="61">
        <v>405</v>
      </c>
      <c r="C10" s="60">
        <v>2.4691358024691357</v>
      </c>
      <c r="D10" s="60">
        <v>65.18518518518519</v>
      </c>
      <c r="E10" s="60">
        <v>2.2222222222222223</v>
      </c>
      <c r="F10" s="60">
        <v>9.6296296296296298</v>
      </c>
      <c r="G10" s="60">
        <v>2.4691358024691357</v>
      </c>
      <c r="H10" s="60">
        <v>1.2345679012345678</v>
      </c>
      <c r="I10" s="60">
        <v>1.9753086419753085</v>
      </c>
      <c r="J10" s="60">
        <v>1.728395061728395</v>
      </c>
      <c r="K10" s="60">
        <v>0.49382716049382713</v>
      </c>
      <c r="L10" s="60">
        <v>0.24691358024691357</v>
      </c>
      <c r="M10" s="60">
        <v>11.851851851851853</v>
      </c>
      <c r="N10" s="60">
        <v>0</v>
      </c>
      <c r="O10" s="60">
        <v>0.24691358024691357</v>
      </c>
      <c r="P10" s="60">
        <v>0.24691358024691357</v>
      </c>
      <c r="Q10" s="60">
        <v>0</v>
      </c>
      <c r="R10" s="201"/>
    </row>
    <row r="11" spans="1:18" s="49" customFormat="1" ht="11.25" x14ac:dyDescent="0.2">
      <c r="A11" s="200" t="s">
        <v>235</v>
      </c>
      <c r="B11" s="61">
        <v>2300</v>
      </c>
      <c r="C11" s="60">
        <v>4.0434782608695654</v>
      </c>
      <c r="D11" s="60">
        <v>0.39130434782608697</v>
      </c>
      <c r="E11" s="60">
        <v>44.521739130434781</v>
      </c>
      <c r="F11" s="60">
        <v>18.565217391304348</v>
      </c>
      <c r="G11" s="60">
        <v>1.9130434782608694</v>
      </c>
      <c r="H11" s="60">
        <v>3.4782608695652173</v>
      </c>
      <c r="I11" s="60">
        <v>4</v>
      </c>
      <c r="J11" s="60">
        <v>0.78260869565217395</v>
      </c>
      <c r="K11" s="60">
        <v>2.2173913043478257</v>
      </c>
      <c r="L11" s="60">
        <v>0</v>
      </c>
      <c r="M11" s="60">
        <v>19.956521739130434</v>
      </c>
      <c r="N11" s="60">
        <v>0.13043478260869568</v>
      </c>
      <c r="O11" s="60">
        <v>0</v>
      </c>
      <c r="P11" s="60">
        <v>0</v>
      </c>
      <c r="Q11" s="60">
        <v>0</v>
      </c>
      <c r="R11" s="201"/>
    </row>
    <row r="12" spans="1:18" s="49" customFormat="1" ht="11.25" x14ac:dyDescent="0.2">
      <c r="A12" s="200" t="s">
        <v>236</v>
      </c>
      <c r="B12" s="61">
        <v>8277</v>
      </c>
      <c r="C12" s="60">
        <v>3.7694816962667632</v>
      </c>
      <c r="D12" s="60">
        <v>0.54367524465386008</v>
      </c>
      <c r="E12" s="60">
        <v>3.4070315331641901</v>
      </c>
      <c r="F12" s="60">
        <v>45.825782288268698</v>
      </c>
      <c r="G12" s="60">
        <v>4.9293222181949981</v>
      </c>
      <c r="H12" s="60">
        <v>2.8271112722000726</v>
      </c>
      <c r="I12" s="60">
        <v>2.4042527485804035</v>
      </c>
      <c r="J12" s="60">
        <v>1.1235955056179776</v>
      </c>
      <c r="K12" s="60">
        <v>2.2955176996496318</v>
      </c>
      <c r="L12" s="60">
        <v>0.35036849099915429</v>
      </c>
      <c r="M12" s="60">
        <v>32.282227860335873</v>
      </c>
      <c r="N12" s="60">
        <v>0.19330675365470582</v>
      </c>
      <c r="O12" s="60">
        <v>0</v>
      </c>
      <c r="P12" s="60">
        <v>4.8326688413676454E-2</v>
      </c>
      <c r="Q12" s="60">
        <v>0</v>
      </c>
      <c r="R12" s="201"/>
    </row>
    <row r="13" spans="1:18" s="49" customFormat="1" ht="11.25" x14ac:dyDescent="0.2">
      <c r="A13" s="200" t="s">
        <v>237</v>
      </c>
      <c r="B13" s="61">
        <v>625</v>
      </c>
      <c r="C13" s="60">
        <v>5.76</v>
      </c>
      <c r="D13" s="60">
        <v>0.96</v>
      </c>
      <c r="E13" s="60">
        <v>2.7199999999999998</v>
      </c>
      <c r="F13" s="60">
        <v>20.96</v>
      </c>
      <c r="G13" s="60">
        <v>24.64</v>
      </c>
      <c r="H13" s="60">
        <v>0.16</v>
      </c>
      <c r="I13" s="60">
        <v>3.04</v>
      </c>
      <c r="J13" s="60">
        <v>2.08</v>
      </c>
      <c r="K13" s="60">
        <v>1.1199999999999999</v>
      </c>
      <c r="L13" s="60">
        <v>0.16</v>
      </c>
      <c r="M13" s="60">
        <v>38.24</v>
      </c>
      <c r="N13" s="60">
        <v>0</v>
      </c>
      <c r="O13" s="60">
        <v>0</v>
      </c>
      <c r="P13" s="60">
        <v>0.16</v>
      </c>
      <c r="Q13" s="60">
        <v>0</v>
      </c>
      <c r="R13" s="201"/>
    </row>
    <row r="14" spans="1:18" s="49" customFormat="1" ht="11.25" x14ac:dyDescent="0.2">
      <c r="A14" s="200" t="s">
        <v>238</v>
      </c>
      <c r="B14" s="61">
        <v>3073</v>
      </c>
      <c r="C14" s="60">
        <v>4.2303937520338435</v>
      </c>
      <c r="D14" s="60">
        <v>0.48812235600390497</v>
      </c>
      <c r="E14" s="60">
        <v>9.2417832736739349</v>
      </c>
      <c r="F14" s="60">
        <v>22.323462414578586</v>
      </c>
      <c r="G14" s="60">
        <v>3.3192320208265542</v>
      </c>
      <c r="H14" s="60">
        <v>23.560039049788482</v>
      </c>
      <c r="I14" s="60">
        <v>4.3605597136348848</v>
      </c>
      <c r="J14" s="60">
        <v>1.4643670680117149</v>
      </c>
      <c r="K14" s="60">
        <v>2.5707777416205659</v>
      </c>
      <c r="L14" s="60">
        <v>9.7624471200780993E-2</v>
      </c>
      <c r="M14" s="60">
        <v>28.083306215424663</v>
      </c>
      <c r="N14" s="60">
        <v>0.26033192320208265</v>
      </c>
      <c r="O14" s="60">
        <v>0</v>
      </c>
      <c r="P14" s="60">
        <v>0</v>
      </c>
      <c r="Q14" s="60">
        <v>0</v>
      </c>
      <c r="R14" s="201"/>
    </row>
    <row r="15" spans="1:18" s="49" customFormat="1" ht="11.25" x14ac:dyDescent="0.2">
      <c r="A15" s="200" t="s">
        <v>239</v>
      </c>
      <c r="B15" s="61">
        <v>1253</v>
      </c>
      <c r="C15" s="60">
        <v>4.3894652833200318</v>
      </c>
      <c r="D15" s="60">
        <v>0.23942537909018355</v>
      </c>
      <c r="E15" s="60">
        <v>7.7414205905826012</v>
      </c>
      <c r="F15" s="60">
        <v>15.482841181165202</v>
      </c>
      <c r="G15" s="60">
        <v>3.1125299281723864</v>
      </c>
      <c r="H15" s="60">
        <v>3.2721468475658417</v>
      </c>
      <c r="I15" s="60">
        <v>35.674381484437347</v>
      </c>
      <c r="J15" s="60">
        <v>1.5163607342378291</v>
      </c>
      <c r="K15" s="60">
        <v>1.9952114924181963</v>
      </c>
      <c r="L15" s="60">
        <v>0</v>
      </c>
      <c r="M15" s="60">
        <v>26.496408619313648</v>
      </c>
      <c r="N15" s="60">
        <v>7.9808459696727854E-2</v>
      </c>
      <c r="O15" s="60">
        <v>0</v>
      </c>
      <c r="P15" s="60">
        <v>0</v>
      </c>
      <c r="Q15" s="60">
        <v>0</v>
      </c>
      <c r="R15" s="201"/>
    </row>
    <row r="16" spans="1:18" s="49" customFormat="1" ht="11.25" x14ac:dyDescent="0.2">
      <c r="A16" s="200" t="s">
        <v>240</v>
      </c>
      <c r="B16" s="61">
        <v>1125</v>
      </c>
      <c r="C16" s="60">
        <v>5.0666666666666664</v>
      </c>
      <c r="D16" s="60">
        <v>0.62222222222222223</v>
      </c>
      <c r="E16" s="60">
        <v>3.6444444444444448</v>
      </c>
      <c r="F16" s="60">
        <v>17.955555555555556</v>
      </c>
      <c r="G16" s="60">
        <v>5.3333333333333339</v>
      </c>
      <c r="H16" s="60">
        <v>2.0444444444444447</v>
      </c>
      <c r="I16" s="60">
        <v>2.4888888888888889</v>
      </c>
      <c r="J16" s="60">
        <v>20.266666666666666</v>
      </c>
      <c r="K16" s="60">
        <v>2.4</v>
      </c>
      <c r="L16" s="60">
        <v>0.35555555555555557</v>
      </c>
      <c r="M16" s="60">
        <v>39.644444444444446</v>
      </c>
      <c r="N16" s="60">
        <v>0</v>
      </c>
      <c r="O16" s="60">
        <v>0</v>
      </c>
      <c r="P16" s="60">
        <v>0.17777777777777778</v>
      </c>
      <c r="Q16" s="60">
        <v>0</v>
      </c>
      <c r="R16" s="201"/>
    </row>
    <row r="17" spans="1:18" s="49" customFormat="1" ht="11.25" x14ac:dyDescent="0.2">
      <c r="A17" s="200" t="s">
        <v>241</v>
      </c>
      <c r="B17" s="61">
        <v>1706</v>
      </c>
      <c r="C17" s="60">
        <v>3.6342321219226257</v>
      </c>
      <c r="D17" s="60">
        <v>0.70339976553341155</v>
      </c>
      <c r="E17" s="60">
        <v>4.4548651817116065</v>
      </c>
      <c r="F17" s="60">
        <v>27.6084407971864</v>
      </c>
      <c r="G17" s="60">
        <v>3.9859320046893321</v>
      </c>
      <c r="H17" s="60">
        <v>2.9894490035169987</v>
      </c>
      <c r="I17" s="60">
        <v>3.1066822977725677</v>
      </c>
      <c r="J17" s="60">
        <v>1.4654161781946073</v>
      </c>
      <c r="K17" s="60">
        <v>18.405627198124268</v>
      </c>
      <c r="L17" s="60">
        <v>0.35169988276670577</v>
      </c>
      <c r="M17" s="60">
        <v>32.942555685814774</v>
      </c>
      <c r="N17" s="60">
        <v>0.29308323563892147</v>
      </c>
      <c r="O17" s="60">
        <v>0</v>
      </c>
      <c r="P17" s="60">
        <v>5.8616647127784284E-2</v>
      </c>
      <c r="Q17" s="60">
        <v>0</v>
      </c>
      <c r="R17" s="201"/>
    </row>
    <row r="18" spans="1:18" s="49" customFormat="1" ht="11.25" x14ac:dyDescent="0.2">
      <c r="A18" s="200" t="s">
        <v>242</v>
      </c>
      <c r="B18" s="61">
        <v>134</v>
      </c>
      <c r="C18" s="60">
        <v>0.74626865671641784</v>
      </c>
      <c r="D18" s="60">
        <v>0.74626865671641784</v>
      </c>
      <c r="E18" s="60">
        <v>2.9850746268656714</v>
      </c>
      <c r="F18" s="60">
        <v>28.35820895522388</v>
      </c>
      <c r="G18" s="60">
        <v>0.74626865671641784</v>
      </c>
      <c r="H18" s="60">
        <v>0.74626865671641784</v>
      </c>
      <c r="I18" s="60">
        <v>3.7313432835820892</v>
      </c>
      <c r="J18" s="60">
        <v>1.4925373134328357</v>
      </c>
      <c r="K18" s="60">
        <v>0.74626865671641784</v>
      </c>
      <c r="L18" s="60">
        <v>23.134328358208954</v>
      </c>
      <c r="M18" s="60">
        <v>35.820895522388057</v>
      </c>
      <c r="N18" s="60">
        <v>0.74626865671641784</v>
      </c>
      <c r="O18" s="60">
        <v>0</v>
      </c>
      <c r="P18" s="60">
        <v>0</v>
      </c>
      <c r="Q18" s="60">
        <v>0</v>
      </c>
      <c r="R18" s="201"/>
    </row>
    <row r="19" spans="1:18" s="49" customFormat="1" ht="11.25" x14ac:dyDescent="0.2">
      <c r="A19" s="49" t="s">
        <v>247</v>
      </c>
      <c r="B19" s="61">
        <v>20437</v>
      </c>
      <c r="C19" s="60">
        <v>6.419728923031756</v>
      </c>
      <c r="D19" s="60">
        <v>1.8006556735332975</v>
      </c>
      <c r="E19" s="60">
        <v>9.2234672407887661</v>
      </c>
      <c r="F19" s="60">
        <v>30.420316093360082</v>
      </c>
      <c r="G19" s="60">
        <v>4.5946078191515385</v>
      </c>
      <c r="H19" s="60">
        <v>5.8227724225669135</v>
      </c>
      <c r="I19" s="60">
        <v>5.0203063071879432</v>
      </c>
      <c r="J19" s="60">
        <v>2.2557126779860059</v>
      </c>
      <c r="K19" s="60">
        <v>3.4936634535401474</v>
      </c>
      <c r="L19" s="60">
        <v>0.37676762734256497</v>
      </c>
      <c r="M19" s="60">
        <v>30.356705974458091</v>
      </c>
      <c r="N19" s="60">
        <v>0.16636492635905467</v>
      </c>
      <c r="O19" s="60">
        <v>4.8930860693839609E-3</v>
      </c>
      <c r="P19" s="60">
        <v>4.4037774624455642E-2</v>
      </c>
      <c r="Q19" s="60">
        <v>0</v>
      </c>
      <c r="R19" s="201"/>
    </row>
    <row r="20" spans="1:18" s="49" customFormat="1" ht="4.5" customHeight="1" x14ac:dyDescent="0.2">
      <c r="B20" s="61"/>
      <c r="C20" s="60"/>
      <c r="D20" s="60"/>
      <c r="E20" s="60"/>
      <c r="F20" s="60"/>
      <c r="G20" s="60"/>
      <c r="H20" s="60"/>
      <c r="I20" s="60"/>
      <c r="J20" s="60"/>
      <c r="K20" s="60"/>
      <c r="L20" s="60"/>
      <c r="M20" s="60"/>
      <c r="N20" s="60"/>
      <c r="O20" s="60"/>
      <c r="P20" s="60"/>
      <c r="Q20" s="60"/>
      <c r="R20" s="201"/>
    </row>
    <row r="21" spans="1:18" s="49" customFormat="1" ht="11.25" x14ac:dyDescent="0.2">
      <c r="A21" s="74" t="s">
        <v>254</v>
      </c>
      <c r="B21" s="61"/>
      <c r="C21" s="60"/>
      <c r="D21" s="60"/>
      <c r="E21" s="60"/>
      <c r="F21" s="60"/>
      <c r="G21" s="60"/>
      <c r="H21" s="60"/>
      <c r="I21" s="60"/>
      <c r="J21" s="60"/>
      <c r="K21" s="60"/>
      <c r="L21" s="60"/>
      <c r="M21" s="60"/>
      <c r="N21" s="60"/>
      <c r="O21" s="60"/>
      <c r="P21" s="60"/>
      <c r="Q21" s="60"/>
      <c r="R21" s="201"/>
    </row>
    <row r="22" spans="1:18" s="49" customFormat="1" ht="6.75" customHeight="1" x14ac:dyDescent="0.2">
      <c r="A22" s="74"/>
      <c r="B22" s="61"/>
      <c r="C22" s="60"/>
      <c r="D22" s="60"/>
      <c r="E22" s="60"/>
      <c r="F22" s="60"/>
      <c r="G22" s="60"/>
      <c r="H22" s="60"/>
      <c r="I22" s="60"/>
      <c r="J22" s="60"/>
      <c r="K22" s="60"/>
      <c r="L22" s="60"/>
      <c r="M22" s="60"/>
      <c r="N22" s="60"/>
      <c r="O22" s="60"/>
      <c r="P22" s="60"/>
      <c r="Q22" s="60"/>
      <c r="R22" s="201"/>
    </row>
    <row r="23" spans="1:18" s="49" customFormat="1" ht="11.25" x14ac:dyDescent="0.2">
      <c r="A23" s="200" t="s">
        <v>243</v>
      </c>
      <c r="B23" s="61">
        <v>10384</v>
      </c>
      <c r="C23" s="60">
        <v>5.8840523882896765</v>
      </c>
      <c r="D23" s="60">
        <v>0.59707241910631736</v>
      </c>
      <c r="E23" s="60">
        <v>2.9853620955315869</v>
      </c>
      <c r="F23" s="60">
        <v>20.859013867488443</v>
      </c>
      <c r="G23" s="60">
        <v>4.5454545454545459</v>
      </c>
      <c r="H23" s="60">
        <v>2.513482280431433</v>
      </c>
      <c r="I23" s="60">
        <v>2.7349768875192604</v>
      </c>
      <c r="J23" s="60">
        <v>1.3193374422187982</v>
      </c>
      <c r="K23" s="60">
        <v>1.6082434514637904</v>
      </c>
      <c r="L23" s="60">
        <v>0.11556240369799693</v>
      </c>
      <c r="M23" s="60">
        <v>56.625577812018491</v>
      </c>
      <c r="N23" s="60">
        <v>0.15408320493066258</v>
      </c>
      <c r="O23" s="60">
        <v>0</v>
      </c>
      <c r="P23" s="60">
        <v>5.7781201848998466E-2</v>
      </c>
      <c r="Q23" s="60">
        <v>0</v>
      </c>
      <c r="R23" s="201"/>
    </row>
    <row r="24" spans="1:18" s="49" customFormat="1" ht="11.25" x14ac:dyDescent="0.2">
      <c r="A24" s="200" t="s">
        <v>244</v>
      </c>
      <c r="B24" s="61">
        <v>481</v>
      </c>
      <c r="C24" s="60">
        <v>2.7027027027027026</v>
      </c>
      <c r="D24" s="60">
        <v>0.41580041580041582</v>
      </c>
      <c r="E24" s="60">
        <v>3.3264033264033266</v>
      </c>
      <c r="F24" s="60">
        <v>16.008316008316008</v>
      </c>
      <c r="G24" s="60">
        <v>1.4553014553014554</v>
      </c>
      <c r="H24" s="60">
        <v>3.9501039501039505</v>
      </c>
      <c r="I24" s="60">
        <v>2.9106029106029108</v>
      </c>
      <c r="J24" s="60">
        <v>0.41580041580041582</v>
      </c>
      <c r="K24" s="60">
        <v>1.2474012474012475</v>
      </c>
      <c r="L24" s="60">
        <v>0</v>
      </c>
      <c r="M24" s="60">
        <v>25.571725571725572</v>
      </c>
      <c r="N24" s="60">
        <v>41.995841995842</v>
      </c>
      <c r="O24" s="60">
        <v>0</v>
      </c>
      <c r="P24" s="60">
        <v>0</v>
      </c>
      <c r="Q24" s="60">
        <v>0</v>
      </c>
      <c r="R24" s="201"/>
    </row>
    <row r="25" spans="1:18" s="49" customFormat="1" ht="11.25" x14ac:dyDescent="0.2">
      <c r="A25" s="200" t="s">
        <v>248</v>
      </c>
      <c r="B25" s="61">
        <v>10865</v>
      </c>
      <c r="C25" s="60">
        <v>5.7432121491026233</v>
      </c>
      <c r="D25" s="60">
        <v>0.5890473999079614</v>
      </c>
      <c r="E25" s="60">
        <v>3.0004601932811781</v>
      </c>
      <c r="F25" s="60">
        <v>20.644270593649335</v>
      </c>
      <c r="G25" s="60">
        <v>4.4086516336861479</v>
      </c>
      <c r="H25" s="60">
        <v>2.5770823745973308</v>
      </c>
      <c r="I25" s="60">
        <v>2.7427519558214453</v>
      </c>
      <c r="J25" s="60">
        <v>1.2793373216751036</v>
      </c>
      <c r="K25" s="60">
        <v>1.5922687528762081</v>
      </c>
      <c r="L25" s="60">
        <v>0.11044638748274274</v>
      </c>
      <c r="M25" s="60">
        <v>55.25080533824206</v>
      </c>
      <c r="N25" s="60">
        <v>2.0064427059364931</v>
      </c>
      <c r="O25" s="60">
        <v>0</v>
      </c>
      <c r="P25" s="60">
        <v>5.5223193741371371E-2</v>
      </c>
      <c r="Q25" s="60">
        <v>0</v>
      </c>
      <c r="R25" s="201"/>
    </row>
    <row r="26" spans="1:18" s="49" customFormat="1" ht="4.5" customHeight="1" x14ac:dyDescent="0.2">
      <c r="A26" s="200"/>
      <c r="B26" s="61"/>
      <c r="C26" s="60"/>
      <c r="D26" s="60"/>
      <c r="E26" s="60"/>
      <c r="F26" s="60"/>
      <c r="G26" s="60"/>
      <c r="H26" s="60"/>
      <c r="I26" s="60"/>
      <c r="J26" s="60"/>
      <c r="K26" s="60"/>
      <c r="L26" s="60"/>
      <c r="M26" s="60"/>
      <c r="N26" s="60"/>
      <c r="O26" s="60"/>
      <c r="P26" s="60"/>
      <c r="Q26" s="60"/>
      <c r="R26" s="201"/>
    </row>
    <row r="27" spans="1:18" s="74" customFormat="1" ht="15.75" customHeight="1" x14ac:dyDescent="0.2">
      <c r="A27" s="202" t="s">
        <v>58</v>
      </c>
      <c r="B27" s="203">
        <v>31302</v>
      </c>
      <c r="C27" s="204">
        <v>6.1849083125678872</v>
      </c>
      <c r="D27" s="204">
        <v>1.3801035077630821</v>
      </c>
      <c r="E27" s="204">
        <v>7.0634464251485536</v>
      </c>
      <c r="F27" s="204">
        <v>27.027027027027028</v>
      </c>
      <c r="G27" s="204">
        <v>4.5300619768704875</v>
      </c>
      <c r="H27" s="204">
        <v>4.6961855472493772</v>
      </c>
      <c r="I27" s="204">
        <v>4.2297616765701873</v>
      </c>
      <c r="J27" s="204">
        <v>1.9168104274487254</v>
      </c>
      <c r="K27" s="204">
        <v>2.8336847485783654</v>
      </c>
      <c r="L27" s="204">
        <v>0.28432688007156093</v>
      </c>
      <c r="M27" s="204">
        <v>38.997508146444318</v>
      </c>
      <c r="N27" s="204">
        <v>0.80506037952846476</v>
      </c>
      <c r="O27" s="204">
        <v>3.1946840457478753E-3</v>
      </c>
      <c r="P27" s="204">
        <v>4.7920260686218137E-2</v>
      </c>
      <c r="Q27" s="204">
        <v>0</v>
      </c>
      <c r="R27" s="201"/>
    </row>
    <row r="28" spans="1:18" s="49" customFormat="1" ht="11.25" x14ac:dyDescent="0.2">
      <c r="A28" s="205"/>
      <c r="B28" s="84"/>
      <c r="C28" s="206"/>
      <c r="D28" s="206"/>
      <c r="E28" s="206"/>
      <c r="F28" s="206"/>
      <c r="G28" s="206"/>
      <c r="H28" s="206"/>
      <c r="I28" s="206"/>
      <c r="J28" s="206"/>
      <c r="K28" s="206"/>
      <c r="L28" s="206"/>
      <c r="M28" s="206"/>
      <c r="N28" s="206"/>
      <c r="O28" s="206"/>
      <c r="P28" s="206"/>
      <c r="Q28" s="206"/>
      <c r="R28" s="201"/>
    </row>
    <row r="29" spans="1:18" s="49" customFormat="1" ht="4.5" customHeight="1" x14ac:dyDescent="0.2">
      <c r="A29" s="200"/>
      <c r="B29" s="61"/>
      <c r="C29" s="60"/>
      <c r="D29" s="60"/>
      <c r="E29" s="60"/>
      <c r="F29" s="60"/>
      <c r="G29" s="60"/>
      <c r="H29" s="60"/>
      <c r="I29" s="60"/>
      <c r="J29" s="60"/>
      <c r="K29" s="60"/>
      <c r="L29" s="60"/>
      <c r="M29" s="60"/>
      <c r="N29" s="60"/>
      <c r="O29" s="60"/>
      <c r="P29" s="60"/>
      <c r="Q29" s="60"/>
      <c r="R29" s="201"/>
    </row>
    <row r="30" spans="1:18" s="49" customFormat="1" ht="12.75" customHeight="1" x14ac:dyDescent="0.2">
      <c r="A30" s="205"/>
      <c r="B30" s="370" t="s">
        <v>255</v>
      </c>
      <c r="C30" s="370"/>
      <c r="D30" s="370"/>
      <c r="E30" s="370"/>
      <c r="F30" s="370"/>
      <c r="G30" s="370"/>
      <c r="H30" s="370"/>
      <c r="I30" s="370"/>
      <c r="J30" s="370"/>
      <c r="K30" s="370"/>
      <c r="L30" s="370"/>
      <c r="M30" s="370"/>
      <c r="N30" s="370"/>
      <c r="O30" s="370"/>
      <c r="P30" s="370"/>
      <c r="Q30" s="370"/>
      <c r="R30" s="201"/>
    </row>
    <row r="31" spans="1:18" s="49" customFormat="1" ht="11.25" x14ac:dyDescent="0.2">
      <c r="A31" s="74" t="s">
        <v>253</v>
      </c>
      <c r="R31" s="201"/>
    </row>
    <row r="32" spans="1:18" s="49" customFormat="1" ht="6.75" customHeight="1" x14ac:dyDescent="0.2">
      <c r="A32" s="74"/>
      <c r="R32" s="201"/>
    </row>
    <row r="33" spans="1:18" s="49" customFormat="1" ht="11.25" x14ac:dyDescent="0.2">
      <c r="A33" s="200" t="s">
        <v>233</v>
      </c>
      <c r="B33" s="61">
        <v>1539</v>
      </c>
      <c r="C33" s="60">
        <v>6.1728395061728394</v>
      </c>
      <c r="D33" s="60">
        <v>0.38453754300748832</v>
      </c>
      <c r="E33" s="60">
        <v>4.6144505160898603</v>
      </c>
      <c r="F33" s="60">
        <v>22.606759765229711</v>
      </c>
      <c r="G33" s="60">
        <v>3.5822707953855497</v>
      </c>
      <c r="H33" s="60">
        <v>4.4323011536126291</v>
      </c>
      <c r="I33" s="60">
        <v>2.7120016191054441</v>
      </c>
      <c r="J33" s="60">
        <v>3.2382108884841125</v>
      </c>
      <c r="K33" s="60">
        <v>3.1774944343250353</v>
      </c>
      <c r="L33" s="60">
        <v>0.20238818053025703</v>
      </c>
      <c r="M33" s="60">
        <v>45.011131349929165</v>
      </c>
      <c r="N33" s="60">
        <v>0.20238818053025703</v>
      </c>
      <c r="O33" s="60">
        <v>0</v>
      </c>
      <c r="P33" s="60">
        <v>0</v>
      </c>
      <c r="Q33" s="60">
        <v>3.6632260675976527</v>
      </c>
      <c r="R33" s="201"/>
    </row>
    <row r="34" spans="1:18" s="49" customFormat="1" ht="11.25" x14ac:dyDescent="0.2">
      <c r="A34" s="200" t="s">
        <v>234</v>
      </c>
      <c r="B34" s="61">
        <v>405</v>
      </c>
      <c r="C34" s="60">
        <v>2.6929982046678633</v>
      </c>
      <c r="D34" s="60">
        <v>8.2585278276481162</v>
      </c>
      <c r="E34" s="60">
        <v>4.3087971274685817</v>
      </c>
      <c r="F34" s="60">
        <v>28.545780969479356</v>
      </c>
      <c r="G34" s="60">
        <v>4.6678635547576297</v>
      </c>
      <c r="H34" s="60">
        <v>2.8725314183123878</v>
      </c>
      <c r="I34" s="60">
        <v>3.2315978456014358</v>
      </c>
      <c r="J34" s="60">
        <v>2.5134649910233393</v>
      </c>
      <c r="K34" s="60">
        <v>3.2315978456014358</v>
      </c>
      <c r="L34" s="60">
        <v>0.53859964093357271</v>
      </c>
      <c r="M34" s="60">
        <v>33.393177737881508</v>
      </c>
      <c r="N34" s="60">
        <v>0.89766606822262118</v>
      </c>
      <c r="O34" s="60">
        <v>0.17953321364452424</v>
      </c>
      <c r="P34" s="60">
        <v>0.35906642728904847</v>
      </c>
      <c r="Q34" s="60">
        <v>4.3087971274685817</v>
      </c>
      <c r="R34" s="201"/>
    </row>
    <row r="35" spans="1:18" s="49" customFormat="1" ht="11.25" x14ac:dyDescent="0.2">
      <c r="A35" s="200" t="s">
        <v>235</v>
      </c>
      <c r="B35" s="61">
        <v>2300</v>
      </c>
      <c r="C35" s="60">
        <v>3.6916548797736919</v>
      </c>
      <c r="D35" s="60">
        <v>0.3536067892503536</v>
      </c>
      <c r="E35" s="60">
        <v>12.390381895332391</v>
      </c>
      <c r="F35" s="60">
        <v>28.076379066478076</v>
      </c>
      <c r="G35" s="60">
        <v>2.6308345120226306</v>
      </c>
      <c r="H35" s="60">
        <v>6.4639321074964649</v>
      </c>
      <c r="I35" s="60">
        <v>3.2956152758132955</v>
      </c>
      <c r="J35" s="60">
        <v>2.1357850070721356</v>
      </c>
      <c r="K35" s="60">
        <v>5.0777934936350775</v>
      </c>
      <c r="L35" s="60">
        <v>0.11315417256011315</v>
      </c>
      <c r="M35" s="60">
        <v>30.254596888260256</v>
      </c>
      <c r="N35" s="60">
        <v>0.26874115983026875</v>
      </c>
      <c r="O35" s="60">
        <v>0</v>
      </c>
      <c r="P35" s="60">
        <v>0</v>
      </c>
      <c r="Q35" s="60">
        <v>5.2475247524752477</v>
      </c>
      <c r="R35" s="201"/>
    </row>
    <row r="36" spans="1:18" s="49" customFormat="1" ht="11.25" x14ac:dyDescent="0.2">
      <c r="A36" s="200" t="s">
        <v>236</v>
      </c>
      <c r="B36" s="61">
        <v>8277</v>
      </c>
      <c r="C36" s="60">
        <v>2.4001242782797814</v>
      </c>
      <c r="D36" s="60">
        <v>0.37801310100199365</v>
      </c>
      <c r="E36" s="60">
        <v>3.2105222276881653</v>
      </c>
      <c r="F36" s="60">
        <v>41.470108484581722</v>
      </c>
      <c r="G36" s="60">
        <v>3.4047070398467238</v>
      </c>
      <c r="H36" s="60">
        <v>4.266887605830723</v>
      </c>
      <c r="I36" s="60">
        <v>1.6492763379333559</v>
      </c>
      <c r="J36" s="60">
        <v>2.5399373430339436</v>
      </c>
      <c r="K36" s="60">
        <v>4.419646324728788</v>
      </c>
      <c r="L36" s="60">
        <v>0.30033917613857031</v>
      </c>
      <c r="M36" s="60">
        <v>31.569272195324029</v>
      </c>
      <c r="N36" s="60">
        <v>0.32105222276881651</v>
      </c>
      <c r="O36" s="60">
        <v>1.553478497268467E-2</v>
      </c>
      <c r="P36" s="60">
        <v>4.9193485746834791E-2</v>
      </c>
      <c r="Q36" s="60">
        <v>4.0053853921238645</v>
      </c>
      <c r="R36" s="201"/>
    </row>
    <row r="37" spans="1:18" s="49" customFormat="1" ht="11.25" x14ac:dyDescent="0.2">
      <c r="A37" s="200" t="s">
        <v>237</v>
      </c>
      <c r="B37" s="61">
        <v>625</v>
      </c>
      <c r="C37" s="60">
        <v>3.8430744595676538</v>
      </c>
      <c r="D37" s="60">
        <v>0.36028823058446757</v>
      </c>
      <c r="E37" s="60">
        <v>1.7614091273018415</v>
      </c>
      <c r="F37" s="60">
        <v>25.740592473979184</v>
      </c>
      <c r="G37" s="60">
        <v>6.2850280224179347</v>
      </c>
      <c r="H37" s="60">
        <v>2.8823058446757406</v>
      </c>
      <c r="I37" s="60">
        <v>3.042433947157726</v>
      </c>
      <c r="J37" s="60">
        <v>3.1224979983987189</v>
      </c>
      <c r="K37" s="60">
        <v>2.8022417934347477</v>
      </c>
      <c r="L37" s="60">
        <v>0.12009607686148918</v>
      </c>
      <c r="M37" s="60">
        <v>46.757405924739793</v>
      </c>
      <c r="N37" s="60">
        <v>0.16012810248198558</v>
      </c>
      <c r="O37" s="60">
        <v>4.0032025620496396E-2</v>
      </c>
      <c r="P37" s="60">
        <v>0.24019215372297836</v>
      </c>
      <c r="Q37" s="60">
        <v>2.8422738190552441</v>
      </c>
      <c r="R37" s="201"/>
    </row>
    <row r="38" spans="1:18" s="49" customFormat="1" ht="11.25" x14ac:dyDescent="0.2">
      <c r="A38" s="200" t="s">
        <v>238</v>
      </c>
      <c r="B38" s="61">
        <v>3073</v>
      </c>
      <c r="C38" s="60">
        <v>2.8544091851379365</v>
      </c>
      <c r="D38" s="60">
        <v>0.33487482060277468</v>
      </c>
      <c r="E38" s="60">
        <v>7.3114335831605803</v>
      </c>
      <c r="F38" s="60">
        <v>24.429915483973851</v>
      </c>
      <c r="G38" s="60">
        <v>2.5195343645351618</v>
      </c>
      <c r="H38" s="60">
        <v>17.708499441875301</v>
      </c>
      <c r="I38" s="60">
        <v>3.4444267261999681</v>
      </c>
      <c r="J38" s="60">
        <v>2.4796683144634031</v>
      </c>
      <c r="K38" s="60">
        <v>4.6643278583957901</v>
      </c>
      <c r="L38" s="60">
        <v>0.23122309041620154</v>
      </c>
      <c r="M38" s="60">
        <v>29.644394833359911</v>
      </c>
      <c r="N38" s="60">
        <v>0.46244618083240308</v>
      </c>
      <c r="O38" s="60">
        <v>1.5946420028703556E-2</v>
      </c>
      <c r="P38" s="60">
        <v>2.3919630043055334E-2</v>
      </c>
      <c r="Q38" s="60">
        <v>3.8749800669749637</v>
      </c>
      <c r="R38" s="201"/>
    </row>
    <row r="39" spans="1:18" s="49" customFormat="1" ht="11.25" x14ac:dyDescent="0.2">
      <c r="A39" s="200" t="s">
        <v>239</v>
      </c>
      <c r="B39" s="61">
        <v>1253</v>
      </c>
      <c r="C39" s="60">
        <v>4.2710340398201669</v>
      </c>
      <c r="D39" s="60">
        <v>0.54592164418754008</v>
      </c>
      <c r="E39" s="60">
        <v>8.413615928066795</v>
      </c>
      <c r="F39" s="60">
        <v>23.346178548490688</v>
      </c>
      <c r="G39" s="60">
        <v>3.1791907514450863</v>
      </c>
      <c r="H39" s="60">
        <v>7.3538856775850991</v>
      </c>
      <c r="I39" s="60">
        <v>6.0372511239563265</v>
      </c>
      <c r="J39" s="60">
        <v>3.1470777135517021</v>
      </c>
      <c r="K39" s="60">
        <v>3.7251123956326264</v>
      </c>
      <c r="L39" s="60">
        <v>0.25690430314707768</v>
      </c>
      <c r="M39" s="60">
        <v>35.420680796403339</v>
      </c>
      <c r="N39" s="60">
        <v>0.3211303789338471</v>
      </c>
      <c r="O39" s="60">
        <v>0</v>
      </c>
      <c r="P39" s="60">
        <v>0</v>
      </c>
      <c r="Q39" s="60">
        <v>3.9820166987797041</v>
      </c>
      <c r="R39" s="201"/>
    </row>
    <row r="40" spans="1:18" s="49" customFormat="1" ht="11.25" x14ac:dyDescent="0.2">
      <c r="A40" s="200" t="s">
        <v>240</v>
      </c>
      <c r="B40" s="61">
        <v>1125</v>
      </c>
      <c r="C40" s="60">
        <v>3.0087617788064143</v>
      </c>
      <c r="D40" s="60">
        <v>0.23144321375433954</v>
      </c>
      <c r="E40" s="60">
        <v>2.9591668044304842</v>
      </c>
      <c r="F40" s="60">
        <v>22.945941477930237</v>
      </c>
      <c r="G40" s="60">
        <v>3.3724582575632338</v>
      </c>
      <c r="H40" s="60">
        <v>4.9429657794676807</v>
      </c>
      <c r="I40" s="60">
        <v>2.0499256075384364</v>
      </c>
      <c r="J40" s="60">
        <v>16.713506364688378</v>
      </c>
      <c r="K40" s="60">
        <v>4.4800793519590014</v>
      </c>
      <c r="L40" s="60">
        <v>8.2658290626549835E-2</v>
      </c>
      <c r="M40" s="60">
        <v>34.931393618779964</v>
      </c>
      <c r="N40" s="60">
        <v>0.19837989750371962</v>
      </c>
      <c r="O40" s="60">
        <v>0</v>
      </c>
      <c r="P40" s="60">
        <v>9.9189948751859811E-2</v>
      </c>
      <c r="Q40" s="60">
        <v>3.9841296081997024</v>
      </c>
      <c r="R40" s="201"/>
    </row>
    <row r="41" spans="1:18" s="49" customFormat="1" ht="11.25" x14ac:dyDescent="0.2">
      <c r="A41" s="200" t="s">
        <v>241</v>
      </c>
      <c r="B41" s="61">
        <v>1706</v>
      </c>
      <c r="C41" s="60">
        <v>2.725986884402726</v>
      </c>
      <c r="D41" s="60">
        <v>0.23145171660023145</v>
      </c>
      <c r="E41" s="60">
        <v>4.178989327504179</v>
      </c>
      <c r="F41" s="60">
        <v>32.776134756332773</v>
      </c>
      <c r="G41" s="60">
        <v>2.8031374566028031</v>
      </c>
      <c r="H41" s="60">
        <v>5.8763019159058762</v>
      </c>
      <c r="I41" s="60">
        <v>2.4559598817024559</v>
      </c>
      <c r="J41" s="60">
        <v>3.1631734602031636</v>
      </c>
      <c r="K41" s="60">
        <v>5.3876816253053876</v>
      </c>
      <c r="L41" s="60">
        <v>0.29574386010029574</v>
      </c>
      <c r="M41" s="60">
        <v>35.257811495435263</v>
      </c>
      <c r="N41" s="60">
        <v>0.52719557670052719</v>
      </c>
      <c r="O41" s="60">
        <v>1.2858428700012858E-2</v>
      </c>
      <c r="P41" s="60">
        <v>1.2858428700012858E-2</v>
      </c>
      <c r="Q41" s="60">
        <v>4.2947151858042947</v>
      </c>
      <c r="R41" s="201"/>
    </row>
    <row r="42" spans="1:18" s="49" customFormat="1" ht="11.25" x14ac:dyDescent="0.2">
      <c r="A42" s="200" t="s">
        <v>242</v>
      </c>
      <c r="B42" s="61">
        <v>134</v>
      </c>
      <c r="C42" s="60">
        <v>2.5706940874035991</v>
      </c>
      <c r="D42" s="60">
        <v>0.51413881748071977</v>
      </c>
      <c r="E42" s="60">
        <v>4.1131105398457581</v>
      </c>
      <c r="F42" s="60">
        <v>34.190231362467863</v>
      </c>
      <c r="G42" s="60">
        <v>1.2853470437017995</v>
      </c>
      <c r="H42" s="60">
        <v>5.6555269922879177</v>
      </c>
      <c r="I42" s="60">
        <v>2.8277634961439588</v>
      </c>
      <c r="J42" s="60">
        <v>1.7994858611825193</v>
      </c>
      <c r="K42" s="60">
        <v>3.5989717223650386</v>
      </c>
      <c r="L42" s="60">
        <v>4.1131105398457581</v>
      </c>
      <c r="M42" s="60">
        <v>36.503856041131108</v>
      </c>
      <c r="N42" s="60">
        <v>1.2853470437017995</v>
      </c>
      <c r="O42" s="60">
        <v>0</v>
      </c>
      <c r="P42" s="60">
        <v>0</v>
      </c>
      <c r="Q42" s="60">
        <v>1.5424164524421593</v>
      </c>
      <c r="R42" s="201"/>
    </row>
    <row r="43" spans="1:18" s="49" customFormat="1" ht="11.25" x14ac:dyDescent="0.2">
      <c r="A43" s="49" t="s">
        <v>247</v>
      </c>
      <c r="B43" s="61">
        <v>20437</v>
      </c>
      <c r="C43" s="60">
        <v>2.9906653901388225</v>
      </c>
      <c r="D43" s="60">
        <v>0.40449976065102922</v>
      </c>
      <c r="E43" s="60">
        <v>4.919818094782193</v>
      </c>
      <c r="F43" s="60">
        <v>33.2479655337482</v>
      </c>
      <c r="G43" s="60">
        <v>3.2348013403542368</v>
      </c>
      <c r="H43" s="60">
        <v>6.7496409765438008</v>
      </c>
      <c r="I43" s="60">
        <v>2.4461464815701293</v>
      </c>
      <c r="J43" s="60">
        <v>3.65844901866922</v>
      </c>
      <c r="K43" s="60">
        <v>4.4471038774533271</v>
      </c>
      <c r="L43" s="60">
        <v>0.26448061273336521</v>
      </c>
      <c r="M43" s="60">
        <v>33.183341311632361</v>
      </c>
      <c r="N43" s="60">
        <v>0.34466251795117281</v>
      </c>
      <c r="O43" s="60">
        <v>1.3164193393968404E-2</v>
      </c>
      <c r="P43" s="60">
        <v>4.4279559597893724E-2</v>
      </c>
      <c r="Q43" s="60">
        <v>4.0509813307802771</v>
      </c>
      <c r="R43" s="201"/>
    </row>
    <row r="44" spans="1:18" s="49" customFormat="1" ht="4.5" customHeight="1" x14ac:dyDescent="0.2">
      <c r="B44" s="61"/>
      <c r="C44" s="60"/>
      <c r="D44" s="60"/>
      <c r="E44" s="60"/>
      <c r="F44" s="60"/>
      <c r="G44" s="60"/>
      <c r="H44" s="60"/>
      <c r="I44" s="60"/>
      <c r="J44" s="60"/>
      <c r="K44" s="60"/>
      <c r="L44" s="60"/>
      <c r="M44" s="60"/>
      <c r="N44" s="60"/>
      <c r="O44" s="60"/>
      <c r="P44" s="60"/>
      <c r="Q44" s="60"/>
      <c r="R44" s="201"/>
    </row>
    <row r="45" spans="1:18" s="49" customFormat="1" ht="11.25" x14ac:dyDescent="0.2">
      <c r="A45" s="74" t="s">
        <v>254</v>
      </c>
      <c r="B45" s="61"/>
      <c r="C45" s="60"/>
      <c r="D45" s="60"/>
      <c r="E45" s="60"/>
      <c r="F45" s="60"/>
      <c r="G45" s="60"/>
      <c r="H45" s="60"/>
      <c r="I45" s="60"/>
      <c r="J45" s="60"/>
      <c r="K45" s="60"/>
      <c r="L45" s="60"/>
      <c r="M45" s="60"/>
      <c r="N45" s="60"/>
      <c r="O45" s="60"/>
      <c r="P45" s="60"/>
      <c r="Q45" s="60"/>
      <c r="R45" s="201"/>
    </row>
    <row r="46" spans="1:18" s="49" customFormat="1" ht="7.5" customHeight="1" x14ac:dyDescent="0.2">
      <c r="A46" s="74"/>
      <c r="B46" s="61"/>
      <c r="C46" s="60"/>
      <c r="D46" s="60"/>
      <c r="E46" s="60"/>
      <c r="F46" s="60"/>
      <c r="G46" s="60"/>
      <c r="H46" s="60"/>
      <c r="I46" s="60"/>
      <c r="J46" s="60"/>
      <c r="K46" s="60"/>
      <c r="L46" s="60"/>
      <c r="M46" s="60"/>
      <c r="N46" s="60"/>
      <c r="O46" s="60"/>
      <c r="P46" s="60"/>
      <c r="Q46" s="60"/>
      <c r="R46" s="201"/>
    </row>
    <row r="47" spans="1:18" s="49" customFormat="1" ht="11.25" x14ac:dyDescent="0.2">
      <c r="A47" s="200" t="s">
        <v>243</v>
      </c>
      <c r="B47" s="61">
        <v>10384</v>
      </c>
      <c r="C47" s="60">
        <v>4.2456387922434971</v>
      </c>
      <c r="D47" s="60">
        <v>0.38928493224009147</v>
      </c>
      <c r="E47" s="60">
        <v>3.1337437045327361</v>
      </c>
      <c r="F47" s="60">
        <v>24.359504634923724</v>
      </c>
      <c r="G47" s="60">
        <v>3.9512420622369286</v>
      </c>
      <c r="H47" s="60">
        <v>4.4256830734045396</v>
      </c>
      <c r="I47" s="60">
        <v>2.3138123160020436</v>
      </c>
      <c r="J47" s="60">
        <v>2.583878737743607</v>
      </c>
      <c r="K47" s="60">
        <v>3.3478504172647869</v>
      </c>
      <c r="L47" s="60">
        <v>0.18734337364054401</v>
      </c>
      <c r="M47" s="60">
        <v>47.611980243789688</v>
      </c>
      <c r="N47" s="60">
        <v>0.36495462397508577</v>
      </c>
      <c r="O47" s="60">
        <v>1.2165154132502859E-2</v>
      </c>
      <c r="P47" s="60">
        <v>3.4062431571008002E-2</v>
      </c>
      <c r="Q47" s="60">
        <v>3.0388555022992141</v>
      </c>
      <c r="R47" s="201"/>
    </row>
    <row r="48" spans="1:18" s="49" customFormat="1" ht="11.25" x14ac:dyDescent="0.2">
      <c r="A48" s="200" t="s">
        <v>244</v>
      </c>
      <c r="B48" s="61">
        <v>481</v>
      </c>
      <c r="C48" s="60">
        <v>2.5416301489921125</v>
      </c>
      <c r="D48" s="60">
        <v>0.43821209465381245</v>
      </c>
      <c r="E48" s="60">
        <v>4.4697633654688866</v>
      </c>
      <c r="F48" s="60">
        <v>28.48378615249781</v>
      </c>
      <c r="G48" s="60">
        <v>1.8404907975460123</v>
      </c>
      <c r="H48" s="60">
        <v>10.078878177037687</v>
      </c>
      <c r="I48" s="60">
        <v>3.4180543382997373</v>
      </c>
      <c r="J48" s="60">
        <v>2.5416301489921125</v>
      </c>
      <c r="K48" s="60">
        <v>4.5574057843996494</v>
      </c>
      <c r="L48" s="60">
        <v>0.17528483786152499</v>
      </c>
      <c r="M48" s="60">
        <v>36.196319018404907</v>
      </c>
      <c r="N48" s="60">
        <v>2.5416301489921125</v>
      </c>
      <c r="O48" s="60">
        <v>0</v>
      </c>
      <c r="P48" s="60">
        <v>0</v>
      </c>
      <c r="Q48" s="60">
        <v>2.7169149868536371</v>
      </c>
      <c r="R48" s="201"/>
    </row>
    <row r="49" spans="1:18" s="49" customFormat="1" ht="11.25" x14ac:dyDescent="0.2">
      <c r="A49" s="200" t="s">
        <v>248</v>
      </c>
      <c r="B49" s="61">
        <v>10865</v>
      </c>
      <c r="C49" s="60">
        <v>4.1996117608067793</v>
      </c>
      <c r="D49" s="60">
        <v>0.3906065053737986</v>
      </c>
      <c r="E49" s="60">
        <v>3.1698309739122204</v>
      </c>
      <c r="F49" s="60">
        <v>24.470905733630037</v>
      </c>
      <c r="G49" s="60">
        <v>3.8942284929690834</v>
      </c>
      <c r="H49" s="60">
        <v>4.578381705411676</v>
      </c>
      <c r="I49" s="60">
        <v>2.3436390322427916</v>
      </c>
      <c r="J49" s="60">
        <v>2.5827375597746318</v>
      </c>
      <c r="K49" s="60">
        <v>3.3805217555986937</v>
      </c>
      <c r="L49" s="60">
        <v>0.18701766014866719</v>
      </c>
      <c r="M49" s="60">
        <v>47.303631456843895</v>
      </c>
      <c r="N49" s="60">
        <v>0.42374887552672702</v>
      </c>
      <c r="O49" s="60">
        <v>1.1836560768902988E-2</v>
      </c>
      <c r="P49" s="60">
        <v>3.3142370152928362E-2</v>
      </c>
      <c r="Q49" s="60">
        <v>3.0301595568391648</v>
      </c>
      <c r="R49" s="201"/>
    </row>
    <row r="50" spans="1:18" s="49" customFormat="1" ht="4.5" customHeight="1" x14ac:dyDescent="0.2">
      <c r="A50" s="200"/>
      <c r="B50" s="61"/>
      <c r="C50" s="60"/>
      <c r="D50" s="60"/>
      <c r="E50" s="60"/>
      <c r="F50" s="60"/>
      <c r="G50" s="60"/>
      <c r="H50" s="60"/>
      <c r="I50" s="60"/>
      <c r="J50" s="60"/>
      <c r="K50" s="60"/>
      <c r="L50" s="60"/>
      <c r="M50" s="60"/>
      <c r="N50" s="60"/>
      <c r="O50" s="60"/>
      <c r="P50" s="60"/>
      <c r="Q50" s="60"/>
      <c r="R50" s="201"/>
    </row>
    <row r="51" spans="1:18" s="74" customFormat="1" ht="16.5" customHeight="1" thickBot="1" x14ac:dyDescent="0.25">
      <c r="A51" s="207" t="s">
        <v>58</v>
      </c>
      <c r="B51" s="208">
        <v>31302</v>
      </c>
      <c r="C51" s="209">
        <v>3.3966073671324781</v>
      </c>
      <c r="D51" s="209">
        <v>0.39983466081620328</v>
      </c>
      <c r="E51" s="209">
        <v>4.3322045754439511</v>
      </c>
      <c r="F51" s="209">
        <v>30.300790130522564</v>
      </c>
      <c r="G51" s="209">
        <v>3.4562248612899635</v>
      </c>
      <c r="H51" s="209">
        <v>6.020572009983943</v>
      </c>
      <c r="I51" s="209">
        <v>2.4117263636508164</v>
      </c>
      <c r="J51" s="209">
        <v>3.297244876870002</v>
      </c>
      <c r="K51" s="209">
        <v>4.0889651992814109</v>
      </c>
      <c r="L51" s="209">
        <v>0.23846997662994229</v>
      </c>
      <c r="M51" s="209">
        <v>37.924675283381823</v>
      </c>
      <c r="N51" s="209">
        <v>0.37121826362061017</v>
      </c>
      <c r="O51" s="209">
        <v>1.2718398753596922E-2</v>
      </c>
      <c r="P51" s="209">
        <v>4.053989602709019E-2</v>
      </c>
      <c r="Q51" s="209">
        <v>3.7082081365956023</v>
      </c>
      <c r="R51" s="201"/>
    </row>
    <row r="53" spans="1:18" s="49" customFormat="1" ht="27" customHeight="1" x14ac:dyDescent="0.2">
      <c r="A53" s="371" t="s">
        <v>91</v>
      </c>
      <c r="B53" s="371"/>
      <c r="C53" s="371"/>
      <c r="D53" s="371"/>
      <c r="E53" s="371"/>
      <c r="F53" s="371"/>
      <c r="G53" s="371"/>
      <c r="H53" s="371"/>
      <c r="I53" s="371"/>
      <c r="J53" s="371"/>
      <c r="K53" s="371"/>
      <c r="L53" s="371"/>
      <c r="M53" s="371"/>
      <c r="N53" s="371"/>
      <c r="O53" s="371"/>
      <c r="P53" s="371"/>
      <c r="Q53" s="371"/>
      <c r="R53" s="193"/>
    </row>
    <row r="54" spans="1:18" s="49" customFormat="1" ht="27" customHeight="1" x14ac:dyDescent="0.2">
      <c r="A54" s="346" t="s">
        <v>256</v>
      </c>
      <c r="B54" s="346"/>
      <c r="C54" s="346"/>
      <c r="D54" s="346"/>
      <c r="E54" s="346"/>
      <c r="F54" s="346"/>
      <c r="G54" s="346"/>
      <c r="H54" s="346"/>
      <c r="I54" s="346"/>
      <c r="J54" s="346"/>
      <c r="K54" s="346"/>
      <c r="L54" s="346"/>
      <c r="M54" s="346"/>
      <c r="N54" s="346"/>
      <c r="O54" s="346"/>
      <c r="P54" s="346"/>
      <c r="Q54" s="346"/>
      <c r="R54" s="193"/>
    </row>
    <row r="55" spans="1:18" s="49" customFormat="1" ht="17.25" customHeight="1" x14ac:dyDescent="0.2">
      <c r="A55" s="365" t="s">
        <v>257</v>
      </c>
      <c r="B55" s="365"/>
      <c r="C55" s="365"/>
      <c r="D55" s="365"/>
      <c r="E55" s="365"/>
      <c r="F55" s="365"/>
      <c r="G55" s="365"/>
      <c r="H55" s="365"/>
      <c r="I55" s="365"/>
      <c r="J55" s="365"/>
      <c r="K55" s="365"/>
      <c r="L55" s="365"/>
      <c r="M55" s="365"/>
      <c r="N55" s="365"/>
      <c r="O55" s="365"/>
      <c r="P55" s="365"/>
      <c r="Q55" s="365"/>
      <c r="R55" s="193"/>
    </row>
    <row r="56" spans="1:18" s="49" customFormat="1" ht="18" customHeight="1" x14ac:dyDescent="0.2">
      <c r="A56" s="365" t="s">
        <v>258</v>
      </c>
      <c r="B56" s="365"/>
      <c r="C56" s="365"/>
      <c r="D56" s="365"/>
      <c r="E56" s="365"/>
      <c r="F56" s="365"/>
      <c r="G56" s="365"/>
      <c r="H56" s="365"/>
      <c r="I56" s="365"/>
      <c r="J56" s="365"/>
      <c r="K56" s="365"/>
      <c r="L56" s="365"/>
      <c r="M56" s="365"/>
      <c r="N56" s="365"/>
      <c r="O56" s="365"/>
      <c r="P56" s="365"/>
      <c r="Q56" s="365"/>
      <c r="R56" s="193"/>
    </row>
    <row r="57" spans="1:18" s="49" customFormat="1" ht="19.5" customHeight="1" x14ac:dyDescent="0.2">
      <c r="A57" s="366" t="s">
        <v>259</v>
      </c>
      <c r="B57" s="366"/>
      <c r="C57" s="366"/>
      <c r="D57" s="366"/>
      <c r="E57" s="366"/>
      <c r="F57" s="366"/>
      <c r="G57" s="366"/>
      <c r="H57" s="366"/>
      <c r="I57" s="366"/>
      <c r="J57" s="366"/>
      <c r="K57" s="366"/>
      <c r="L57" s="366"/>
      <c r="M57" s="366"/>
      <c r="N57" s="366"/>
      <c r="O57" s="366"/>
      <c r="P57" s="366"/>
      <c r="Q57" s="366"/>
      <c r="R57" s="193"/>
    </row>
    <row r="59" spans="1:18" s="49" customFormat="1" ht="11.25" x14ac:dyDescent="0.2">
      <c r="A59" s="49" t="s">
        <v>14</v>
      </c>
      <c r="J59" s="61"/>
      <c r="K59" s="61"/>
    </row>
    <row r="60" spans="1:18" s="49" customFormat="1" ht="15" x14ac:dyDescent="0.2">
      <c r="A60" s="78" t="s">
        <v>98</v>
      </c>
      <c r="M60" s="361"/>
      <c r="N60" s="361"/>
    </row>
  </sheetData>
  <mergeCells count="10">
    <mergeCell ref="A55:Q55"/>
    <mergeCell ref="A56:Q56"/>
    <mergeCell ref="A57:Q57"/>
    <mergeCell ref="M60:N60"/>
    <mergeCell ref="A1:Q1"/>
    <mergeCell ref="N3:Q3"/>
    <mergeCell ref="B6:Q6"/>
    <mergeCell ref="B30:Q30"/>
    <mergeCell ref="A53:Q53"/>
    <mergeCell ref="A54:Q54"/>
  </mergeCells>
  <hyperlinks>
    <hyperlink ref="A60" r:id="rId1" xr:uid="{00000000-0004-0000-1400-000000000000}"/>
  </hyperlinks>
  <pageMargins left="0.70000000000000007" right="0.70000000000000007" top="0.75" bottom="0.75" header="0.30000000000000004" footer="0.30000000000000004"/>
  <pageSetup paperSize="0" scale="62" fitToWidth="0" fitToHeight="0" orientation="landscape" horizontalDpi="0" verticalDpi="0" copie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FA6C5E-71E9-4719-905D-5230AB3075ED}">
  <dimension ref="A1:O21"/>
  <sheetViews>
    <sheetView workbookViewId="0"/>
  </sheetViews>
  <sheetFormatPr defaultColWidth="8.6640625" defaultRowHeight="15" x14ac:dyDescent="0.2"/>
  <cols>
    <col min="1" max="1" width="13.33203125" customWidth="1"/>
    <col min="2" max="2" width="25.88671875" bestFit="1" customWidth="1"/>
    <col min="14" max="15" width="12" bestFit="1" customWidth="1"/>
  </cols>
  <sheetData>
    <row r="1" spans="1:15" ht="15.75" x14ac:dyDescent="0.2">
      <c r="A1" s="11" t="s">
        <v>286</v>
      </c>
    </row>
    <row r="2" spans="1:15" x14ac:dyDescent="0.2">
      <c r="A2" s="304" t="s">
        <v>56</v>
      </c>
    </row>
    <row r="3" spans="1:15" ht="51" x14ac:dyDescent="0.2">
      <c r="A3" s="220" t="s">
        <v>30</v>
      </c>
      <c r="B3" s="210" t="s">
        <v>260</v>
      </c>
      <c r="C3" s="211" t="s">
        <v>34</v>
      </c>
      <c r="D3" s="211" t="s">
        <v>35</v>
      </c>
      <c r="E3" s="211" t="s">
        <v>36</v>
      </c>
      <c r="F3" s="211" t="s">
        <v>37</v>
      </c>
      <c r="G3" s="211" t="s">
        <v>38</v>
      </c>
      <c r="H3" s="211" t="s">
        <v>39</v>
      </c>
      <c r="I3" s="211" t="s">
        <v>40</v>
      </c>
      <c r="J3" s="211" t="s">
        <v>41</v>
      </c>
      <c r="K3" s="211" t="s">
        <v>42</v>
      </c>
      <c r="L3" s="211" t="s">
        <v>43</v>
      </c>
      <c r="M3" s="211" t="s">
        <v>283</v>
      </c>
      <c r="N3" s="212" t="s">
        <v>284</v>
      </c>
      <c r="O3" s="212" t="s">
        <v>285</v>
      </c>
    </row>
    <row r="4" spans="1:15" ht="15" customHeight="1" x14ac:dyDescent="0.2">
      <c r="A4" s="216" t="s">
        <v>31</v>
      </c>
      <c r="B4" s="221" t="s">
        <v>269</v>
      </c>
      <c r="C4" s="237">
        <v>21246</v>
      </c>
      <c r="D4" s="237">
        <v>19182</v>
      </c>
      <c r="E4" s="237">
        <v>16930</v>
      </c>
      <c r="F4" s="237">
        <v>15399</v>
      </c>
      <c r="G4" s="237">
        <v>12674</v>
      </c>
      <c r="H4" s="237">
        <v>11519</v>
      </c>
      <c r="I4" s="237">
        <v>9242</v>
      </c>
      <c r="J4" s="237">
        <v>8296</v>
      </c>
      <c r="K4" s="237">
        <v>8504</v>
      </c>
      <c r="L4" s="237">
        <v>8338</v>
      </c>
      <c r="M4" s="237">
        <v>8074</v>
      </c>
      <c r="N4" s="224">
        <f>$M4/C4-1</f>
        <v>-0.61997552480466911</v>
      </c>
      <c r="O4" s="224">
        <f>$M4/L4-1</f>
        <v>-3.1662269129287601E-2</v>
      </c>
    </row>
    <row r="5" spans="1:15" ht="15" customHeight="1" x14ac:dyDescent="0.2">
      <c r="A5" s="217" t="s">
        <v>31</v>
      </c>
      <c r="B5" s="222" t="s">
        <v>270</v>
      </c>
      <c r="C5" s="238">
        <v>30874</v>
      </c>
      <c r="D5" s="238">
        <v>25350</v>
      </c>
      <c r="E5" s="238">
        <v>21156</v>
      </c>
      <c r="F5" s="238">
        <v>17956</v>
      </c>
      <c r="G5" s="238">
        <v>14661</v>
      </c>
      <c r="H5" s="238">
        <v>12161</v>
      </c>
      <c r="I5" s="238">
        <v>8389</v>
      </c>
      <c r="J5" s="238">
        <v>7029</v>
      </c>
      <c r="K5" s="238">
        <v>6484</v>
      </c>
      <c r="L5" s="238">
        <v>6226</v>
      </c>
      <c r="M5" s="238">
        <v>6186</v>
      </c>
      <c r="N5" s="218">
        <f t="shared" ref="N5:N12" si="0">$M5/C5-1</f>
        <v>-0.79963723521409602</v>
      </c>
      <c r="O5" s="218">
        <f t="shared" ref="O5:O12" si="1">$M5/L5-1</f>
        <v>-6.4246707356248045E-3</v>
      </c>
    </row>
    <row r="6" spans="1:15" ht="15" customHeight="1" x14ac:dyDescent="0.2">
      <c r="A6" s="214" t="s">
        <v>31</v>
      </c>
      <c r="B6" s="225" t="s">
        <v>271</v>
      </c>
      <c r="C6" s="239">
        <v>52120</v>
      </c>
      <c r="D6" s="239">
        <v>44532</v>
      </c>
      <c r="E6" s="239">
        <v>38086</v>
      </c>
      <c r="F6" s="239">
        <v>33355</v>
      </c>
      <c r="G6" s="239">
        <v>27335</v>
      </c>
      <c r="H6" s="239">
        <v>23680</v>
      </c>
      <c r="I6" s="240">
        <v>17631</v>
      </c>
      <c r="J6" s="240">
        <v>15325</v>
      </c>
      <c r="K6" s="240">
        <v>14988</v>
      </c>
      <c r="L6" s="240">
        <v>14564</v>
      </c>
      <c r="M6" s="240">
        <v>14260</v>
      </c>
      <c r="N6" s="226">
        <f t="shared" si="0"/>
        <v>-0.72640061396776667</v>
      </c>
      <c r="O6" s="226">
        <f t="shared" si="1"/>
        <v>-2.0873386432298857E-2</v>
      </c>
    </row>
    <row r="7" spans="1:15" ht="15" customHeight="1" x14ac:dyDescent="0.2">
      <c r="A7" s="215" t="s">
        <v>31</v>
      </c>
      <c r="B7" s="227" t="s">
        <v>263</v>
      </c>
      <c r="C7" s="241">
        <v>16482</v>
      </c>
      <c r="D7" s="241">
        <v>14891</v>
      </c>
      <c r="E7" s="241">
        <v>13331</v>
      </c>
      <c r="F7" s="241">
        <v>12360</v>
      </c>
      <c r="G7" s="241">
        <v>10195</v>
      </c>
      <c r="H7" s="241">
        <v>9382</v>
      </c>
      <c r="I7" s="242">
        <v>7736</v>
      </c>
      <c r="J7" s="242">
        <v>6923</v>
      </c>
      <c r="K7" s="242">
        <v>7012</v>
      </c>
      <c r="L7" s="242">
        <v>6900</v>
      </c>
      <c r="M7" s="242">
        <v>6685</v>
      </c>
      <c r="N7" s="228">
        <f t="shared" si="0"/>
        <v>-0.59440601868705256</v>
      </c>
      <c r="O7" s="228">
        <f t="shared" si="1"/>
        <v>-3.1159420289855078E-2</v>
      </c>
    </row>
    <row r="8" spans="1:15" ht="15" customHeight="1" x14ac:dyDescent="0.2">
      <c r="A8" s="217" t="s">
        <v>31</v>
      </c>
      <c r="B8" s="222" t="s">
        <v>264</v>
      </c>
      <c r="C8" s="238">
        <v>26277</v>
      </c>
      <c r="D8" s="238">
        <v>21602</v>
      </c>
      <c r="E8" s="238">
        <v>18217</v>
      </c>
      <c r="F8" s="238">
        <v>15533</v>
      </c>
      <c r="G8" s="238">
        <v>12751</v>
      </c>
      <c r="H8" s="238">
        <v>10605</v>
      </c>
      <c r="I8" s="238">
        <v>7312</v>
      </c>
      <c r="J8" s="238">
        <v>6177</v>
      </c>
      <c r="K8" s="238">
        <v>5703</v>
      </c>
      <c r="L8" s="238">
        <v>5505</v>
      </c>
      <c r="M8" s="238">
        <v>5435</v>
      </c>
      <c r="N8" s="218">
        <f t="shared" si="0"/>
        <v>-0.79316512539483197</v>
      </c>
      <c r="O8" s="218">
        <f t="shared" si="1"/>
        <v>-1.2715712988192518E-2</v>
      </c>
    </row>
    <row r="9" spans="1:15" ht="15" customHeight="1" x14ac:dyDescent="0.2">
      <c r="A9" s="214" t="s">
        <v>31</v>
      </c>
      <c r="B9" s="225" t="s">
        <v>265</v>
      </c>
      <c r="C9" s="240">
        <v>42759</v>
      </c>
      <c r="D9" s="240">
        <v>36493</v>
      </c>
      <c r="E9" s="240">
        <v>31548</v>
      </c>
      <c r="F9" s="240">
        <v>27893</v>
      </c>
      <c r="G9" s="240">
        <v>22946</v>
      </c>
      <c r="H9" s="240">
        <v>19987</v>
      </c>
      <c r="I9" s="240">
        <v>15048</v>
      </c>
      <c r="J9" s="240">
        <v>13100</v>
      </c>
      <c r="K9" s="240">
        <v>12715</v>
      </c>
      <c r="L9" s="240">
        <v>12405</v>
      </c>
      <c r="M9" s="240">
        <v>12120</v>
      </c>
      <c r="N9" s="226">
        <f t="shared" si="0"/>
        <v>-0.7165509015645829</v>
      </c>
      <c r="O9" s="226">
        <f t="shared" si="1"/>
        <v>-2.2974607013301118E-2</v>
      </c>
    </row>
    <row r="10" spans="1:15" ht="15" customHeight="1" x14ac:dyDescent="0.2">
      <c r="A10" s="215" t="s">
        <v>31</v>
      </c>
      <c r="B10" s="227" t="s">
        <v>266</v>
      </c>
      <c r="C10" s="242">
        <v>4638</v>
      </c>
      <c r="D10" s="242">
        <v>4114</v>
      </c>
      <c r="E10" s="242">
        <v>3430</v>
      </c>
      <c r="F10" s="242">
        <v>2884</v>
      </c>
      <c r="G10" s="242">
        <v>2322</v>
      </c>
      <c r="H10" s="242">
        <v>1987</v>
      </c>
      <c r="I10" s="242">
        <v>1395</v>
      </c>
      <c r="J10" s="242">
        <v>1238</v>
      </c>
      <c r="K10" s="242">
        <v>1344</v>
      </c>
      <c r="L10" s="242">
        <v>1324</v>
      </c>
      <c r="M10" s="242">
        <v>1290</v>
      </c>
      <c r="N10" s="228">
        <f t="shared" si="0"/>
        <v>-0.72186287192755505</v>
      </c>
      <c r="O10" s="228">
        <f t="shared" si="1"/>
        <v>-2.5679758308157052E-2</v>
      </c>
    </row>
    <row r="11" spans="1:15" ht="15" customHeight="1" x14ac:dyDescent="0.2">
      <c r="A11" s="217" t="s">
        <v>31</v>
      </c>
      <c r="B11" s="222" t="s">
        <v>267</v>
      </c>
      <c r="C11" s="238">
        <v>4441</v>
      </c>
      <c r="D11" s="238">
        <v>3619</v>
      </c>
      <c r="E11" s="238">
        <v>2825</v>
      </c>
      <c r="F11" s="238">
        <v>2321</v>
      </c>
      <c r="G11" s="238">
        <v>1835</v>
      </c>
      <c r="H11" s="238">
        <v>1497</v>
      </c>
      <c r="I11" s="238">
        <v>1029</v>
      </c>
      <c r="J11" s="238">
        <v>794</v>
      </c>
      <c r="K11" s="238">
        <v>724</v>
      </c>
      <c r="L11" s="238">
        <v>664</v>
      </c>
      <c r="M11" s="238">
        <v>703</v>
      </c>
      <c r="N11" s="218">
        <f t="shared" si="0"/>
        <v>-0.84170231929745554</v>
      </c>
      <c r="O11" s="218">
        <f t="shared" si="1"/>
        <v>5.8734939759036209E-2</v>
      </c>
    </row>
    <row r="12" spans="1:15" ht="15" customHeight="1" x14ac:dyDescent="0.2">
      <c r="A12" s="213" t="s">
        <v>31</v>
      </c>
      <c r="B12" s="223" t="s">
        <v>268</v>
      </c>
      <c r="C12" s="243">
        <v>9079</v>
      </c>
      <c r="D12" s="243">
        <v>7733</v>
      </c>
      <c r="E12" s="243">
        <v>6255</v>
      </c>
      <c r="F12" s="243">
        <v>5205</v>
      </c>
      <c r="G12" s="243">
        <v>4157</v>
      </c>
      <c r="H12" s="243">
        <v>3484</v>
      </c>
      <c r="I12" s="243">
        <v>2424</v>
      </c>
      <c r="J12" s="243">
        <v>2032</v>
      </c>
      <c r="K12" s="243">
        <v>2068</v>
      </c>
      <c r="L12" s="243">
        <v>1988</v>
      </c>
      <c r="M12" s="243">
        <v>1993</v>
      </c>
      <c r="N12" s="219">
        <f t="shared" si="0"/>
        <v>-0.7804824319859015</v>
      </c>
      <c r="O12" s="219">
        <f t="shared" si="1"/>
        <v>2.5150905432596016E-3</v>
      </c>
    </row>
    <row r="13" spans="1:15" ht="15" customHeight="1" x14ac:dyDescent="0.2">
      <c r="A13" s="216" t="s">
        <v>262</v>
      </c>
      <c r="B13" s="221" t="s">
        <v>269</v>
      </c>
      <c r="C13" s="229">
        <f t="shared" ref="C13:L13" si="2">C4/C$6</f>
        <v>0.40763622409823486</v>
      </c>
      <c r="D13" s="229">
        <f t="shared" si="2"/>
        <v>0.43074642953381836</v>
      </c>
      <c r="E13" s="229">
        <f t="shared" si="2"/>
        <v>0.44452029617182165</v>
      </c>
      <c r="F13" s="229">
        <f t="shared" si="2"/>
        <v>0.46166991455553891</v>
      </c>
      <c r="G13" s="229">
        <f t="shared" si="2"/>
        <v>0.46365465520395099</v>
      </c>
      <c r="H13" s="229">
        <f t="shared" si="2"/>
        <v>0.48644425675675673</v>
      </c>
      <c r="I13" s="229">
        <f t="shared" si="2"/>
        <v>0.52419034654869268</v>
      </c>
      <c r="J13" s="229">
        <f t="shared" si="2"/>
        <v>0.54133768352365419</v>
      </c>
      <c r="K13" s="229">
        <f t="shared" si="2"/>
        <v>0.56738724312783562</v>
      </c>
      <c r="L13" s="229">
        <f t="shared" si="2"/>
        <v>0.57250755287009059</v>
      </c>
      <c r="M13" s="229">
        <f t="shared" ref="M13" si="3">M4/M$6</f>
        <v>0.56619915848527347</v>
      </c>
      <c r="N13" s="244">
        <f>100*(M13-C13)</f>
        <v>15.856293438703862</v>
      </c>
      <c r="O13" s="244">
        <f>100*(M13-L13)</f>
        <v>-0.63083943848171176</v>
      </c>
    </row>
    <row r="14" spans="1:15" ht="15" customHeight="1" x14ac:dyDescent="0.2">
      <c r="A14" s="217" t="s">
        <v>262</v>
      </c>
      <c r="B14" s="222" t="s">
        <v>270</v>
      </c>
      <c r="C14" s="230">
        <f t="shared" ref="C14:L14" si="4">C5/C$6</f>
        <v>0.59236377590176514</v>
      </c>
      <c r="D14" s="230">
        <f t="shared" si="4"/>
        <v>0.56925357046618164</v>
      </c>
      <c r="E14" s="230">
        <f t="shared" si="4"/>
        <v>0.55547970382817835</v>
      </c>
      <c r="F14" s="230">
        <f t="shared" si="4"/>
        <v>0.53833008544446115</v>
      </c>
      <c r="G14" s="230">
        <f t="shared" si="4"/>
        <v>0.53634534479604901</v>
      </c>
      <c r="H14" s="230">
        <f t="shared" si="4"/>
        <v>0.51355574324324327</v>
      </c>
      <c r="I14" s="230">
        <f t="shared" si="4"/>
        <v>0.47580965345130738</v>
      </c>
      <c r="J14" s="230">
        <f t="shared" si="4"/>
        <v>0.45866231647634587</v>
      </c>
      <c r="K14" s="230">
        <f t="shared" si="4"/>
        <v>0.43261275687216438</v>
      </c>
      <c r="L14" s="230">
        <f t="shared" si="4"/>
        <v>0.42749244712990936</v>
      </c>
      <c r="M14" s="230">
        <f t="shared" ref="M14:M15" si="5">M5/M$6</f>
        <v>0.43380084151472653</v>
      </c>
      <c r="N14" s="245">
        <f t="shared" ref="N14:N20" si="6">100*(M14-C14)</f>
        <v>-15.856293438703862</v>
      </c>
      <c r="O14" s="245">
        <f t="shared" ref="O14:O20" si="7">100*(M14-L14)</f>
        <v>0.63083943848171731</v>
      </c>
    </row>
    <row r="15" spans="1:15" ht="15" customHeight="1" x14ac:dyDescent="0.2">
      <c r="A15" s="214" t="s">
        <v>262</v>
      </c>
      <c r="B15" s="225" t="s">
        <v>271</v>
      </c>
      <c r="C15" s="231">
        <f t="shared" ref="C15:L15" si="8">C6/C$6</f>
        <v>1</v>
      </c>
      <c r="D15" s="231">
        <f t="shared" si="8"/>
        <v>1</v>
      </c>
      <c r="E15" s="231">
        <f t="shared" si="8"/>
        <v>1</v>
      </c>
      <c r="F15" s="231">
        <f t="shared" si="8"/>
        <v>1</v>
      </c>
      <c r="G15" s="231">
        <f t="shared" si="8"/>
        <v>1</v>
      </c>
      <c r="H15" s="231">
        <f t="shared" si="8"/>
        <v>1</v>
      </c>
      <c r="I15" s="231">
        <f t="shared" si="8"/>
        <v>1</v>
      </c>
      <c r="J15" s="231">
        <f t="shared" si="8"/>
        <v>1</v>
      </c>
      <c r="K15" s="231">
        <f t="shared" si="8"/>
        <v>1</v>
      </c>
      <c r="L15" s="231">
        <f t="shared" si="8"/>
        <v>1</v>
      </c>
      <c r="M15" s="231">
        <f t="shared" si="5"/>
        <v>1</v>
      </c>
      <c r="N15" s="246" t="s">
        <v>261</v>
      </c>
      <c r="O15" s="246" t="s">
        <v>261</v>
      </c>
    </row>
    <row r="16" spans="1:15" ht="15" customHeight="1" x14ac:dyDescent="0.2">
      <c r="A16" s="215" t="s">
        <v>262</v>
      </c>
      <c r="B16" s="227" t="s">
        <v>263</v>
      </c>
      <c r="C16" s="232">
        <f t="shared" ref="C16:L16" si="9">C7/C$9</f>
        <v>0.38546270960499546</v>
      </c>
      <c r="D16" s="232">
        <f t="shared" si="9"/>
        <v>0.40805085906886251</v>
      </c>
      <c r="E16" s="232">
        <f t="shared" si="9"/>
        <v>0.42256244452897174</v>
      </c>
      <c r="F16" s="232">
        <f t="shared" si="9"/>
        <v>0.44312193023339191</v>
      </c>
      <c r="G16" s="232">
        <f t="shared" si="9"/>
        <v>0.44430401812952147</v>
      </c>
      <c r="H16" s="232">
        <f t="shared" si="9"/>
        <v>0.46940511332366036</v>
      </c>
      <c r="I16" s="232">
        <f t="shared" si="9"/>
        <v>0.51408825093035615</v>
      </c>
      <c r="J16" s="232">
        <f t="shared" si="9"/>
        <v>0.52847328244274805</v>
      </c>
      <c r="K16" s="232">
        <f t="shared" si="9"/>
        <v>0.55147463625639004</v>
      </c>
      <c r="L16" s="232">
        <f t="shared" si="9"/>
        <v>0.55622732769044736</v>
      </c>
      <c r="M16" s="232">
        <f t="shared" ref="M16" si="10">M7/M$9</f>
        <v>0.55156765676567654</v>
      </c>
      <c r="N16" s="247">
        <f t="shared" si="6"/>
        <v>16.610494716068107</v>
      </c>
      <c r="O16" s="247">
        <f t="shared" si="7"/>
        <v>-0.46596709247708201</v>
      </c>
    </row>
    <row r="17" spans="1:15" ht="15" customHeight="1" x14ac:dyDescent="0.2">
      <c r="A17" s="217" t="s">
        <v>262</v>
      </c>
      <c r="B17" s="222" t="s">
        <v>264</v>
      </c>
      <c r="C17" s="233">
        <f t="shared" ref="C17:L17" si="11">C8/C$9</f>
        <v>0.6145372903950046</v>
      </c>
      <c r="D17" s="233">
        <f t="shared" si="11"/>
        <v>0.59194914093113749</v>
      </c>
      <c r="E17" s="233">
        <f t="shared" si="11"/>
        <v>0.57743755547102826</v>
      </c>
      <c r="F17" s="233">
        <f t="shared" si="11"/>
        <v>0.55687806976660814</v>
      </c>
      <c r="G17" s="233">
        <f t="shared" si="11"/>
        <v>0.55569598187047853</v>
      </c>
      <c r="H17" s="233">
        <f t="shared" si="11"/>
        <v>0.53059488667633958</v>
      </c>
      <c r="I17" s="233">
        <f t="shared" si="11"/>
        <v>0.48591174906964379</v>
      </c>
      <c r="J17" s="233">
        <f t="shared" si="11"/>
        <v>0.4715267175572519</v>
      </c>
      <c r="K17" s="233">
        <f t="shared" si="11"/>
        <v>0.44852536374360991</v>
      </c>
      <c r="L17" s="233">
        <f t="shared" si="11"/>
        <v>0.44377267230955258</v>
      </c>
      <c r="M17" s="233">
        <f t="shared" ref="M17:M18" si="12">M8/M$9</f>
        <v>0.44843234323432341</v>
      </c>
      <c r="N17" s="245">
        <f t="shared" si="6"/>
        <v>-16.610494716068118</v>
      </c>
      <c r="O17" s="245">
        <f t="shared" si="7"/>
        <v>0.46596709247708201</v>
      </c>
    </row>
    <row r="18" spans="1:15" ht="15" customHeight="1" x14ac:dyDescent="0.2">
      <c r="A18" s="214" t="s">
        <v>262</v>
      </c>
      <c r="B18" s="225" t="s">
        <v>265</v>
      </c>
      <c r="C18" s="231">
        <f t="shared" ref="C18:L18" si="13">C9/C$9</f>
        <v>1</v>
      </c>
      <c r="D18" s="231">
        <f t="shared" si="13"/>
        <v>1</v>
      </c>
      <c r="E18" s="231">
        <f t="shared" si="13"/>
        <v>1</v>
      </c>
      <c r="F18" s="231">
        <f t="shared" si="13"/>
        <v>1</v>
      </c>
      <c r="G18" s="231">
        <f t="shared" si="13"/>
        <v>1</v>
      </c>
      <c r="H18" s="231">
        <f t="shared" si="13"/>
        <v>1</v>
      </c>
      <c r="I18" s="231">
        <f t="shared" si="13"/>
        <v>1</v>
      </c>
      <c r="J18" s="231">
        <f t="shared" si="13"/>
        <v>1</v>
      </c>
      <c r="K18" s="231">
        <f t="shared" si="13"/>
        <v>1</v>
      </c>
      <c r="L18" s="231">
        <f t="shared" si="13"/>
        <v>1</v>
      </c>
      <c r="M18" s="231">
        <f t="shared" si="12"/>
        <v>1</v>
      </c>
      <c r="N18" s="246" t="s">
        <v>261</v>
      </c>
      <c r="O18" s="246" t="s">
        <v>261</v>
      </c>
    </row>
    <row r="19" spans="1:15" ht="15" customHeight="1" x14ac:dyDescent="0.2">
      <c r="A19" s="215" t="s">
        <v>262</v>
      </c>
      <c r="B19" s="227" t="s">
        <v>266</v>
      </c>
      <c r="C19" s="234">
        <f t="shared" ref="C19:L19" si="14">C10/C$12</f>
        <v>0.51084921246833348</v>
      </c>
      <c r="D19" s="234">
        <f t="shared" si="14"/>
        <v>0.53200568990042674</v>
      </c>
      <c r="E19" s="234">
        <f t="shared" si="14"/>
        <v>0.54836131095123897</v>
      </c>
      <c r="F19" s="234">
        <f t="shared" si="14"/>
        <v>0.55408261287223826</v>
      </c>
      <c r="G19" s="234">
        <f t="shared" si="14"/>
        <v>0.55857589607890301</v>
      </c>
      <c r="H19" s="234">
        <f t="shared" si="14"/>
        <v>0.57032146957520091</v>
      </c>
      <c r="I19" s="234">
        <f t="shared" si="14"/>
        <v>0.57549504950495045</v>
      </c>
      <c r="J19" s="234">
        <f t="shared" si="14"/>
        <v>0.60925196850393704</v>
      </c>
      <c r="K19" s="234">
        <f t="shared" si="14"/>
        <v>0.6499032882011605</v>
      </c>
      <c r="L19" s="234">
        <f t="shared" si="14"/>
        <v>0.66599597585513082</v>
      </c>
      <c r="M19" s="234">
        <f t="shared" ref="M19" si="15">M10/M$12</f>
        <v>0.6472654290015053</v>
      </c>
      <c r="N19" s="247">
        <f t="shared" si="6"/>
        <v>13.641621653317182</v>
      </c>
      <c r="O19" s="247">
        <f t="shared" si="7"/>
        <v>-1.8730546853625518</v>
      </c>
    </row>
    <row r="20" spans="1:15" ht="15" customHeight="1" x14ac:dyDescent="0.2">
      <c r="A20" s="217" t="s">
        <v>262</v>
      </c>
      <c r="B20" s="222" t="s">
        <v>267</v>
      </c>
      <c r="C20" s="235">
        <f t="shared" ref="C20:L20" si="16">C11/C$12</f>
        <v>0.48915078753166646</v>
      </c>
      <c r="D20" s="235">
        <f t="shared" si="16"/>
        <v>0.46799431009957326</v>
      </c>
      <c r="E20" s="235">
        <f t="shared" si="16"/>
        <v>0.45163868904876098</v>
      </c>
      <c r="F20" s="235">
        <f t="shared" si="16"/>
        <v>0.44591738712776174</v>
      </c>
      <c r="G20" s="235">
        <f t="shared" si="16"/>
        <v>0.44142410392109693</v>
      </c>
      <c r="H20" s="235">
        <f t="shared" si="16"/>
        <v>0.42967853042479909</v>
      </c>
      <c r="I20" s="235">
        <f t="shared" si="16"/>
        <v>0.42450495049504949</v>
      </c>
      <c r="J20" s="235">
        <f t="shared" si="16"/>
        <v>0.39074803149606302</v>
      </c>
      <c r="K20" s="235">
        <f t="shared" si="16"/>
        <v>0.35009671179883944</v>
      </c>
      <c r="L20" s="235">
        <f t="shared" si="16"/>
        <v>0.33400402414486924</v>
      </c>
      <c r="M20" s="235">
        <f t="shared" ref="M20:M21" si="17">M11/M$12</f>
        <v>0.35273457099849476</v>
      </c>
      <c r="N20" s="245">
        <f t="shared" si="6"/>
        <v>-13.64162165331717</v>
      </c>
      <c r="O20" s="245">
        <f t="shared" si="7"/>
        <v>1.8730546853625518</v>
      </c>
    </row>
    <row r="21" spans="1:15" ht="15" customHeight="1" x14ac:dyDescent="0.2">
      <c r="A21" s="213" t="s">
        <v>262</v>
      </c>
      <c r="B21" s="223" t="s">
        <v>268</v>
      </c>
      <c r="C21" s="236">
        <f t="shared" ref="C21:L21" si="18">C12/C$12</f>
        <v>1</v>
      </c>
      <c r="D21" s="236">
        <f t="shared" si="18"/>
        <v>1</v>
      </c>
      <c r="E21" s="236">
        <f t="shared" si="18"/>
        <v>1</v>
      </c>
      <c r="F21" s="236">
        <f t="shared" si="18"/>
        <v>1</v>
      </c>
      <c r="G21" s="236">
        <f t="shared" si="18"/>
        <v>1</v>
      </c>
      <c r="H21" s="236">
        <f t="shared" si="18"/>
        <v>1</v>
      </c>
      <c r="I21" s="236">
        <f t="shared" si="18"/>
        <v>1</v>
      </c>
      <c r="J21" s="236">
        <f t="shared" si="18"/>
        <v>1</v>
      </c>
      <c r="K21" s="236">
        <f t="shared" si="18"/>
        <v>1</v>
      </c>
      <c r="L21" s="236">
        <f t="shared" si="18"/>
        <v>1</v>
      </c>
      <c r="M21" s="236">
        <f t="shared" si="17"/>
        <v>1</v>
      </c>
      <c r="N21" s="248" t="s">
        <v>261</v>
      </c>
      <c r="O21" s="248" t="s">
        <v>261</v>
      </c>
    </row>
  </sheetData>
  <phoneticPr fontId="43" type="noConversion"/>
  <pageMargins left="0.7" right="0.7" top="0.75" bottom="0.75" header="0.3" footer="0.3"/>
  <pageSetup paperSize="9" orientation="portrait" r:id="rId1"/>
  <ignoredErrors>
    <ignoredError sqref="N4:N21 O4:O21" calculatedColumn="1"/>
  </ignoredErrors>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Y39"/>
  <sheetViews>
    <sheetView zoomScaleNormal="100" workbookViewId="0"/>
  </sheetViews>
  <sheetFormatPr defaultColWidth="8.6640625" defaultRowHeight="15" customHeight="1" x14ac:dyDescent="0.2"/>
  <cols>
    <col min="1" max="1" width="22.88671875" style="26" customWidth="1"/>
    <col min="2" max="2" width="7.33203125" style="26" bestFit="1" customWidth="1"/>
    <col min="3" max="13" width="8.6640625" style="27" customWidth="1"/>
    <col min="14" max="15" width="8.6640625" style="26" customWidth="1"/>
    <col min="16" max="16384" width="8.6640625" style="26"/>
  </cols>
  <sheetData>
    <row r="1" spans="1:17" ht="15" customHeight="1" x14ac:dyDescent="0.2">
      <c r="A1" s="276" t="s">
        <v>323</v>
      </c>
      <c r="B1" s="11"/>
      <c r="C1" s="24"/>
      <c r="D1" s="24"/>
      <c r="E1" s="24"/>
      <c r="F1" s="24"/>
      <c r="G1" s="24"/>
      <c r="H1" s="24"/>
      <c r="I1" s="24"/>
      <c r="J1" s="24"/>
      <c r="K1" s="24"/>
      <c r="L1" s="24"/>
      <c r="M1" s="24"/>
      <c r="N1" s="25"/>
      <c r="O1" s="25"/>
      <c r="P1" s="25"/>
      <c r="Q1" s="25"/>
    </row>
    <row r="2" spans="1:17" ht="15" customHeight="1" x14ac:dyDescent="0.2">
      <c r="A2" s="28" t="s">
        <v>29</v>
      </c>
      <c r="B2" s="28"/>
    </row>
    <row r="3" spans="1:17" ht="26.1" customHeight="1" x14ac:dyDescent="0.2">
      <c r="A3" s="305" t="s">
        <v>32</v>
      </c>
      <c r="B3" s="305" t="s">
        <v>33</v>
      </c>
      <c r="C3" s="306" t="s">
        <v>34</v>
      </c>
      <c r="D3" s="306" t="s">
        <v>35</v>
      </c>
      <c r="E3" s="306" t="s">
        <v>36</v>
      </c>
      <c r="F3" s="306" t="s">
        <v>37</v>
      </c>
      <c r="G3" s="306" t="s">
        <v>38</v>
      </c>
      <c r="H3" s="306" t="s">
        <v>39</v>
      </c>
      <c r="I3" s="306" t="s">
        <v>40</v>
      </c>
      <c r="J3" s="306" t="s">
        <v>41</v>
      </c>
      <c r="K3" s="306" t="s">
        <v>42</v>
      </c>
      <c r="L3" s="306" t="s">
        <v>43</v>
      </c>
      <c r="M3" s="306" t="s">
        <v>283</v>
      </c>
    </row>
    <row r="4" spans="1:17" ht="15" customHeight="1" x14ac:dyDescent="0.2">
      <c r="A4" s="29" t="s">
        <v>44</v>
      </c>
      <c r="B4" s="29" t="s">
        <v>45</v>
      </c>
      <c r="C4" s="299">
        <v>1.464408233276</v>
      </c>
      <c r="D4" s="299">
        <v>1.4799253034540001</v>
      </c>
      <c r="E4" s="299">
        <v>1.3669028340080001</v>
      </c>
      <c r="F4" s="299">
        <v>1.249000571102</v>
      </c>
      <c r="G4" s="299">
        <v>1.231724137931</v>
      </c>
      <c r="H4" s="299">
        <v>1.1991643454030001</v>
      </c>
      <c r="I4" s="299">
        <v>1.112549800796</v>
      </c>
      <c r="J4" s="299">
        <v>0.92874396135199999</v>
      </c>
      <c r="K4" s="299">
        <v>1.0603674540679999</v>
      </c>
      <c r="L4" s="299">
        <v>0.79382889200499995</v>
      </c>
      <c r="M4" s="299">
        <v>0.80856760374799996</v>
      </c>
    </row>
    <row r="5" spans="1:17" ht="15" customHeight="1" x14ac:dyDescent="0.2">
      <c r="A5" s="29" t="s">
        <v>44</v>
      </c>
      <c r="B5" s="29" t="s">
        <v>46</v>
      </c>
      <c r="C5" s="299">
        <v>2.3298187808890001</v>
      </c>
      <c r="D5" s="299">
        <v>2.199652476107</v>
      </c>
      <c r="E5" s="299">
        <v>2.0982318271109999</v>
      </c>
      <c r="F5" s="299">
        <v>2.0432238580590001</v>
      </c>
      <c r="G5" s="299">
        <v>2.0171951764179998</v>
      </c>
      <c r="H5" s="299">
        <v>2.0012651821860001</v>
      </c>
      <c r="I5" s="299">
        <v>1.8088467614529999</v>
      </c>
      <c r="J5" s="299">
        <v>1.757053865884</v>
      </c>
      <c r="K5" s="299">
        <v>1.4942716857609999</v>
      </c>
      <c r="L5" s="299">
        <v>1.2841823056299999</v>
      </c>
      <c r="M5" s="299">
        <v>1.282126412724</v>
      </c>
    </row>
    <row r="6" spans="1:17" ht="15" customHeight="1" x14ac:dyDescent="0.2">
      <c r="A6" s="29" t="s">
        <v>44</v>
      </c>
      <c r="B6" s="29" t="s">
        <v>47</v>
      </c>
      <c r="C6" s="299">
        <v>2.4318138424820002</v>
      </c>
      <c r="D6" s="299">
        <v>2.3091410197509998</v>
      </c>
      <c r="E6" s="299">
        <v>2.2104327208060002</v>
      </c>
      <c r="F6" s="299">
        <v>2.1401182949209998</v>
      </c>
      <c r="G6" s="299">
        <v>2.1966482709730002</v>
      </c>
      <c r="H6" s="299">
        <v>1.9568888090529999</v>
      </c>
      <c r="I6" s="299">
        <v>1.639787581699</v>
      </c>
      <c r="J6" s="299">
        <v>1.5408948418349999</v>
      </c>
      <c r="K6" s="299">
        <v>1.407333142366</v>
      </c>
      <c r="L6" s="299">
        <v>1.355343771272</v>
      </c>
      <c r="M6" s="299">
        <v>1.4389418640410001</v>
      </c>
    </row>
    <row r="7" spans="1:17" ht="15" customHeight="1" x14ac:dyDescent="0.2">
      <c r="A7" s="29" t="s">
        <v>44</v>
      </c>
      <c r="B7" s="29" t="s">
        <v>48</v>
      </c>
      <c r="C7" s="299">
        <v>1.449035812672</v>
      </c>
      <c r="D7" s="299">
        <v>1.2975460122689999</v>
      </c>
      <c r="E7" s="299">
        <v>1.164983164983</v>
      </c>
      <c r="F7" s="299">
        <v>1.515267175572</v>
      </c>
      <c r="G7" s="299">
        <v>1.638009049773</v>
      </c>
      <c r="H7" s="299">
        <v>1.625</v>
      </c>
      <c r="I7" s="299">
        <v>0.84482758620599996</v>
      </c>
      <c r="J7" s="299">
        <v>1.4275862068959999</v>
      </c>
      <c r="K7" s="299">
        <v>0.62068965517200003</v>
      </c>
      <c r="L7" s="299">
        <v>0.97297297297200003</v>
      </c>
      <c r="M7" s="299">
        <v>0.97272727272699999</v>
      </c>
    </row>
    <row r="8" spans="1:17" ht="15" customHeight="1" x14ac:dyDescent="0.2">
      <c r="A8" s="287" t="s">
        <v>44</v>
      </c>
      <c r="B8" s="287" t="s">
        <v>49</v>
      </c>
      <c r="C8" s="300">
        <v>1.056357388316</v>
      </c>
      <c r="D8" s="300">
        <v>1.094109681787</v>
      </c>
      <c r="E8" s="300">
        <v>1.0169381107490001</v>
      </c>
      <c r="F8" s="300">
        <v>0.73512099411300003</v>
      </c>
      <c r="G8" s="300">
        <v>0.94982578397200002</v>
      </c>
      <c r="H8" s="300">
        <v>0.63688348820499996</v>
      </c>
      <c r="I8" s="300">
        <v>0.38645038167899998</v>
      </c>
      <c r="J8" s="300">
        <v>0.42700729926999997</v>
      </c>
      <c r="K8" s="300">
        <v>0.25733445096300001</v>
      </c>
      <c r="L8" s="300">
        <v>0.27580372250399998</v>
      </c>
      <c r="M8" s="300">
        <v>0.24500434404800001</v>
      </c>
    </row>
    <row r="9" spans="1:17" ht="15" customHeight="1" x14ac:dyDescent="0.2">
      <c r="A9" s="288" t="s">
        <v>50</v>
      </c>
      <c r="B9" s="288" t="s">
        <v>50</v>
      </c>
      <c r="C9" s="301">
        <v>2.331408288564</v>
      </c>
      <c r="D9" s="301">
        <v>2.2074014192039999</v>
      </c>
      <c r="E9" s="301">
        <v>2.0939190253629998</v>
      </c>
      <c r="F9" s="301">
        <v>2.0086343876480002</v>
      </c>
      <c r="G9" s="301">
        <v>2.04609475032</v>
      </c>
      <c r="H9" s="301">
        <v>1.837668918918</v>
      </c>
      <c r="I9" s="301">
        <v>1.557767568487</v>
      </c>
      <c r="J9" s="301">
        <v>1.4655791190859999</v>
      </c>
      <c r="K9" s="301">
        <v>1.3062449959960001</v>
      </c>
      <c r="L9" s="301">
        <v>1.2254188409769999</v>
      </c>
      <c r="M9" s="301">
        <v>1.276086956521</v>
      </c>
    </row>
    <row r="10" spans="1:17" ht="15" customHeight="1" x14ac:dyDescent="0.2">
      <c r="A10" s="29" t="s">
        <v>51</v>
      </c>
      <c r="B10" s="29" t="s">
        <v>45</v>
      </c>
      <c r="C10" s="299">
        <v>2.203281027104</v>
      </c>
      <c r="D10" s="299">
        <v>2.0762237762229998</v>
      </c>
      <c r="E10" s="299">
        <v>1.8899848254930001</v>
      </c>
      <c r="F10" s="299">
        <v>1.7043551088769999</v>
      </c>
      <c r="G10" s="299">
        <v>1.729785056294</v>
      </c>
      <c r="H10" s="299">
        <v>1.6020000000000001</v>
      </c>
      <c r="I10" s="299">
        <v>1.555722891566</v>
      </c>
      <c r="J10" s="299">
        <v>1.280357142857</v>
      </c>
      <c r="K10" s="299">
        <v>1.5019607843130001</v>
      </c>
      <c r="L10" s="299">
        <v>1.0316831683159999</v>
      </c>
      <c r="M10" s="299">
        <v>1.019400352733</v>
      </c>
    </row>
    <row r="11" spans="1:17" ht="15" customHeight="1" x14ac:dyDescent="0.2">
      <c r="A11" s="29" t="s">
        <v>51</v>
      </c>
      <c r="B11" s="29" t="s">
        <v>46</v>
      </c>
      <c r="C11" s="299">
        <v>3.107985697258</v>
      </c>
      <c r="D11" s="299">
        <v>2.8454304316369998</v>
      </c>
      <c r="E11" s="299">
        <v>2.7047619047609999</v>
      </c>
      <c r="F11" s="299">
        <v>2.572360170554</v>
      </c>
      <c r="G11" s="299">
        <v>2.4524282874179999</v>
      </c>
      <c r="H11" s="299">
        <v>2.443189154293</v>
      </c>
      <c r="I11" s="299">
        <v>2.287584459459</v>
      </c>
      <c r="J11" s="299">
        <v>2.2182790471559999</v>
      </c>
      <c r="K11" s="299">
        <v>1.848484848484</v>
      </c>
      <c r="L11" s="299">
        <v>1.5027292576410001</v>
      </c>
      <c r="M11" s="299">
        <v>1.496175420703</v>
      </c>
    </row>
    <row r="12" spans="1:17" ht="15" customHeight="1" x14ac:dyDescent="0.2">
      <c r="A12" s="29" t="s">
        <v>51</v>
      </c>
      <c r="B12" s="29" t="s">
        <v>47</v>
      </c>
      <c r="C12" s="299">
        <v>4.0020193861060003</v>
      </c>
      <c r="D12" s="299">
        <v>3.6711845335510001</v>
      </c>
      <c r="E12" s="299">
        <v>3.3963537350530002</v>
      </c>
      <c r="F12" s="299">
        <v>3.1901319716160002</v>
      </c>
      <c r="G12" s="299">
        <v>3.1816586921850001</v>
      </c>
      <c r="H12" s="299">
        <v>2.850729196454</v>
      </c>
      <c r="I12" s="299">
        <v>2.3954398273069999</v>
      </c>
      <c r="J12" s="299">
        <v>2.228729963008</v>
      </c>
      <c r="K12" s="299">
        <v>2.032194381169</v>
      </c>
      <c r="L12" s="299">
        <v>1.8744165694279999</v>
      </c>
      <c r="M12" s="299">
        <v>1.9002778183939999</v>
      </c>
    </row>
    <row r="13" spans="1:17" ht="15" customHeight="1" x14ac:dyDescent="0.2">
      <c r="A13" s="29" t="s">
        <v>51</v>
      </c>
      <c r="B13" s="29" t="s">
        <v>48</v>
      </c>
      <c r="C13" s="299">
        <v>2.1</v>
      </c>
      <c r="D13" s="299">
        <v>1.657777777777</v>
      </c>
      <c r="E13" s="299">
        <v>1.4691943127960001</v>
      </c>
      <c r="F13" s="299">
        <v>2.0162162162159998</v>
      </c>
      <c r="G13" s="299">
        <v>2.2515723270439998</v>
      </c>
      <c r="H13" s="299">
        <v>2.109589041095</v>
      </c>
      <c r="I13" s="299">
        <v>1.1209677419349999</v>
      </c>
      <c r="J13" s="299">
        <v>1.6601941747569999</v>
      </c>
      <c r="K13" s="299">
        <v>0.875</v>
      </c>
      <c r="L13" s="299">
        <v>1.158878504672</v>
      </c>
      <c r="M13" s="299">
        <v>1.22891566265</v>
      </c>
    </row>
    <row r="14" spans="1:17" ht="15" customHeight="1" x14ac:dyDescent="0.2">
      <c r="A14" s="287" t="s">
        <v>51</v>
      </c>
      <c r="B14" s="287" t="s">
        <v>49</v>
      </c>
      <c r="C14" s="300">
        <v>2.376991150442</v>
      </c>
      <c r="D14" s="300">
        <v>2.341977309562</v>
      </c>
      <c r="E14" s="300">
        <v>2.1729323308269999</v>
      </c>
      <c r="F14" s="300">
        <v>1.4721030042909999</v>
      </c>
      <c r="G14" s="300">
        <v>2.125</v>
      </c>
      <c r="H14" s="300">
        <v>1.332794830371</v>
      </c>
      <c r="I14" s="300">
        <v>0.77826086956499996</v>
      </c>
      <c r="J14" s="300">
        <v>0.89393939393900002</v>
      </c>
      <c r="K14" s="300">
        <v>0.53406593406500003</v>
      </c>
      <c r="L14" s="300">
        <v>0.48282097649099998</v>
      </c>
      <c r="M14" s="300">
        <v>0.404255319148</v>
      </c>
    </row>
    <row r="15" spans="1:17" ht="15" customHeight="1" x14ac:dyDescent="0.2">
      <c r="A15" s="288" t="s">
        <v>50</v>
      </c>
      <c r="B15" s="288" t="s">
        <v>50</v>
      </c>
      <c r="C15" s="301">
        <v>3.7360161807779999</v>
      </c>
      <c r="D15" s="301">
        <v>3.4024873897800001</v>
      </c>
      <c r="E15" s="301">
        <v>3.1359185610139999</v>
      </c>
      <c r="F15" s="301">
        <v>2.9226730987509999</v>
      </c>
      <c r="G15" s="301">
        <v>2.9137495083439999</v>
      </c>
      <c r="H15" s="301">
        <v>2.6189266640610001</v>
      </c>
      <c r="I15" s="301">
        <v>2.239934711643</v>
      </c>
      <c r="J15" s="301">
        <v>2.1017580144769998</v>
      </c>
      <c r="K15" s="301">
        <v>1.8860267059189999</v>
      </c>
      <c r="L15" s="301">
        <v>1.6762407388609999</v>
      </c>
      <c r="M15" s="301">
        <v>1.6718257097789999</v>
      </c>
    </row>
    <row r="16" spans="1:17" ht="15" customHeight="1" x14ac:dyDescent="0.2">
      <c r="A16" s="29" t="s">
        <v>52</v>
      </c>
      <c r="B16" s="29" t="s">
        <v>45</v>
      </c>
      <c r="C16" s="299">
        <v>0.35053763440800001</v>
      </c>
      <c r="D16" s="299">
        <v>0.28230337078599999</v>
      </c>
      <c r="E16" s="299">
        <v>0.31914893617000001</v>
      </c>
      <c r="F16" s="299">
        <v>0.27289048473900002</v>
      </c>
      <c r="G16" s="299">
        <v>0.202959830866</v>
      </c>
      <c r="H16" s="299">
        <v>0.27522935779800001</v>
      </c>
      <c r="I16" s="299">
        <v>0.24705882352899999</v>
      </c>
      <c r="J16" s="299">
        <v>0.19402985074599999</v>
      </c>
      <c r="K16" s="299">
        <v>0.166666666666</v>
      </c>
      <c r="L16" s="299">
        <v>0.21634615384600001</v>
      </c>
      <c r="M16" s="299">
        <v>0.14444444444400001</v>
      </c>
    </row>
    <row r="17" spans="1:25" ht="15" customHeight="1" x14ac:dyDescent="0.2">
      <c r="A17" s="29" t="s">
        <v>52</v>
      </c>
      <c r="B17" s="29" t="s">
        <v>46</v>
      </c>
      <c r="C17" s="299">
        <v>0.58879999999999999</v>
      </c>
      <c r="D17" s="299">
        <v>0.53420398009900005</v>
      </c>
      <c r="E17" s="299">
        <v>0.44680851063799998</v>
      </c>
      <c r="F17" s="299">
        <v>0.43401983218899998</v>
      </c>
      <c r="G17" s="299">
        <v>0.415882967607</v>
      </c>
      <c r="H17" s="299">
        <v>0.39812646369999999</v>
      </c>
      <c r="I17" s="299">
        <v>0.38644918444100002</v>
      </c>
      <c r="J17" s="299">
        <v>0.34523809523799998</v>
      </c>
      <c r="K17" s="299">
        <v>0.310834813499</v>
      </c>
      <c r="L17" s="299">
        <v>0.29802955665000003</v>
      </c>
      <c r="M17" s="299">
        <v>0.30140186915799999</v>
      </c>
    </row>
    <row r="18" spans="1:25" ht="15" customHeight="1" x14ac:dyDescent="0.2">
      <c r="A18" s="29" t="s">
        <v>52</v>
      </c>
      <c r="B18" s="29" t="s">
        <v>47</v>
      </c>
      <c r="C18" s="299">
        <v>0.64804241435499998</v>
      </c>
      <c r="D18" s="299">
        <v>0.56629581151800001</v>
      </c>
      <c r="E18" s="299">
        <v>0.51039456936700001</v>
      </c>
      <c r="F18" s="299">
        <v>0.46216617210599997</v>
      </c>
      <c r="G18" s="299">
        <v>0.48370545000600002</v>
      </c>
      <c r="H18" s="299">
        <v>0.44685990338100001</v>
      </c>
      <c r="I18" s="299">
        <v>0.47970173984999998</v>
      </c>
      <c r="J18" s="299">
        <v>0.43599900965499999</v>
      </c>
      <c r="K18" s="299">
        <v>0.349022633744</v>
      </c>
      <c r="L18" s="299">
        <v>0.31689524365299998</v>
      </c>
      <c r="M18" s="299">
        <v>0.356211393273</v>
      </c>
    </row>
    <row r="19" spans="1:25" ht="15" customHeight="1" x14ac:dyDescent="0.2">
      <c r="A19" s="29" t="s">
        <v>52</v>
      </c>
      <c r="B19" s="29" t="s">
        <v>48</v>
      </c>
      <c r="C19" s="299">
        <v>0.32330827067599999</v>
      </c>
      <c r="D19" s="299">
        <v>0.49504950495</v>
      </c>
      <c r="E19" s="299">
        <v>0.41860465116200002</v>
      </c>
      <c r="F19" s="299">
        <v>0.31168831168799999</v>
      </c>
      <c r="G19" s="299">
        <v>6.4516129032000005E-2</v>
      </c>
      <c r="H19" s="299">
        <v>8.6956521738999995E-2</v>
      </c>
      <c r="I19" s="299">
        <v>0.16</v>
      </c>
      <c r="J19" s="299">
        <v>0.857142857142</v>
      </c>
      <c r="K19" s="299">
        <v>5.5555555554999997E-2</v>
      </c>
      <c r="L19" s="299">
        <v>0.48780487804799999</v>
      </c>
      <c r="M19" s="299">
        <v>0.18518518518499999</v>
      </c>
    </row>
    <row r="20" spans="1:25" ht="15" customHeight="1" x14ac:dyDescent="0.2">
      <c r="A20" s="287" t="s">
        <v>52</v>
      </c>
      <c r="B20" s="287" t="s">
        <v>49</v>
      </c>
      <c r="C20" s="300">
        <v>0.21797752808900001</v>
      </c>
      <c r="D20" s="300">
        <v>0.198837209302</v>
      </c>
      <c r="E20" s="300">
        <v>0.13333333333299999</v>
      </c>
      <c r="F20" s="300">
        <v>0.114457831325</v>
      </c>
      <c r="G20" s="300">
        <v>0.105389221556</v>
      </c>
      <c r="H20" s="300">
        <v>8.4615384614999997E-2</v>
      </c>
      <c r="I20" s="300">
        <v>7.9931972788999994E-2</v>
      </c>
      <c r="J20" s="300">
        <v>8.6750788642999996E-2</v>
      </c>
      <c r="K20" s="300">
        <v>8.6720867207999999E-2</v>
      </c>
      <c r="L20" s="300">
        <v>9.3799682034000006E-2</v>
      </c>
      <c r="M20" s="300">
        <v>6.4814814814000005E-2</v>
      </c>
    </row>
    <row r="21" spans="1:25" ht="15" customHeight="1" x14ac:dyDescent="0.2">
      <c r="A21" s="288" t="s">
        <v>50</v>
      </c>
      <c r="B21" s="288" t="s">
        <v>50</v>
      </c>
      <c r="C21" s="301">
        <v>0.61333390206399996</v>
      </c>
      <c r="D21" s="301">
        <v>0.53520823231500003</v>
      </c>
      <c r="E21" s="301">
        <v>0.47299201502999999</v>
      </c>
      <c r="F21" s="301">
        <v>0.42592744246899999</v>
      </c>
      <c r="G21" s="301">
        <v>0.42713357097900001</v>
      </c>
      <c r="H21" s="301">
        <v>0.39694931539700001</v>
      </c>
      <c r="I21" s="301">
        <v>0.41844616083500003</v>
      </c>
      <c r="J21" s="301">
        <v>0.377718832891</v>
      </c>
      <c r="K21" s="301">
        <v>0.29943399671299997</v>
      </c>
      <c r="L21" s="301">
        <v>0.28253024835399998</v>
      </c>
      <c r="M21" s="301">
        <v>0.30077745383799998</v>
      </c>
    </row>
    <row r="22" spans="1:25" ht="15" customHeight="1" x14ac:dyDescent="0.2">
      <c r="A22" s="29" t="s">
        <v>53</v>
      </c>
      <c r="B22" s="29" t="s">
        <v>45</v>
      </c>
      <c r="C22" s="31">
        <v>2332</v>
      </c>
      <c r="D22" s="31">
        <v>2142</v>
      </c>
      <c r="E22" s="31">
        <v>1976</v>
      </c>
      <c r="F22" s="31">
        <v>1751</v>
      </c>
      <c r="G22" s="31">
        <v>1450</v>
      </c>
      <c r="H22" s="31">
        <v>1436</v>
      </c>
      <c r="I22" s="31">
        <v>1004</v>
      </c>
      <c r="J22" s="31">
        <v>828</v>
      </c>
      <c r="K22" s="31">
        <v>762</v>
      </c>
      <c r="L22" s="31">
        <v>713</v>
      </c>
      <c r="M22" s="31">
        <v>747</v>
      </c>
      <c r="N22" s="32"/>
      <c r="O22" s="32"/>
      <c r="P22" s="32"/>
      <c r="Q22" s="32"/>
      <c r="R22" s="32"/>
      <c r="S22" s="32"/>
      <c r="T22" s="32"/>
      <c r="U22" s="32"/>
      <c r="V22" s="32"/>
      <c r="W22" s="32"/>
      <c r="X22" s="32"/>
      <c r="Y22" s="32"/>
    </row>
    <row r="23" spans="1:25" ht="15" customHeight="1" x14ac:dyDescent="0.2">
      <c r="A23" s="29" t="s">
        <v>53</v>
      </c>
      <c r="B23" s="29" t="s">
        <v>46</v>
      </c>
      <c r="C23" s="31">
        <v>6070</v>
      </c>
      <c r="D23" s="31">
        <v>5755</v>
      </c>
      <c r="E23" s="31">
        <v>5599</v>
      </c>
      <c r="F23" s="31">
        <v>5298</v>
      </c>
      <c r="G23" s="31">
        <v>4478</v>
      </c>
      <c r="H23" s="31">
        <v>3952</v>
      </c>
      <c r="I23" s="31">
        <v>3165</v>
      </c>
      <c r="J23" s="31">
        <v>2729</v>
      </c>
      <c r="K23" s="31">
        <v>2444</v>
      </c>
      <c r="L23" s="31">
        <v>2238</v>
      </c>
      <c r="M23" s="31">
        <v>2389</v>
      </c>
      <c r="O23" s="32"/>
    </row>
    <row r="24" spans="1:25" ht="15" customHeight="1" x14ac:dyDescent="0.2">
      <c r="A24" s="29" t="s">
        <v>53</v>
      </c>
      <c r="B24" s="29" t="s">
        <v>47</v>
      </c>
      <c r="C24" s="31">
        <v>41900</v>
      </c>
      <c r="D24" s="31">
        <v>34832</v>
      </c>
      <c r="E24" s="31">
        <v>28679</v>
      </c>
      <c r="F24" s="31">
        <v>24515</v>
      </c>
      <c r="G24" s="31">
        <v>19751</v>
      </c>
      <c r="H24" s="31">
        <v>16701</v>
      </c>
      <c r="I24" s="31">
        <v>12240</v>
      </c>
      <c r="J24" s="31">
        <v>10527</v>
      </c>
      <c r="K24" s="31">
        <v>10473</v>
      </c>
      <c r="L24" s="31">
        <v>10283</v>
      </c>
      <c r="M24" s="31">
        <v>9753</v>
      </c>
      <c r="O24" s="32"/>
    </row>
    <row r="25" spans="1:25" ht="15" customHeight="1" x14ac:dyDescent="0.2">
      <c r="A25" s="29" t="s">
        <v>53</v>
      </c>
      <c r="B25" s="29" t="s">
        <v>48</v>
      </c>
      <c r="C25" s="31">
        <v>363</v>
      </c>
      <c r="D25" s="31">
        <v>326</v>
      </c>
      <c r="E25" s="31">
        <v>297</v>
      </c>
      <c r="F25" s="31">
        <v>262</v>
      </c>
      <c r="G25" s="31">
        <v>221</v>
      </c>
      <c r="H25" s="31">
        <v>192</v>
      </c>
      <c r="I25" s="31">
        <v>174</v>
      </c>
      <c r="J25" s="31">
        <v>145</v>
      </c>
      <c r="K25" s="31">
        <v>116</v>
      </c>
      <c r="L25" s="31">
        <v>148</v>
      </c>
      <c r="M25" s="31">
        <v>220</v>
      </c>
      <c r="O25" s="32"/>
    </row>
    <row r="26" spans="1:25" ht="15" customHeight="1" x14ac:dyDescent="0.2">
      <c r="A26" s="287" t="s">
        <v>53</v>
      </c>
      <c r="B26" s="287" t="s">
        <v>49</v>
      </c>
      <c r="C26" s="302">
        <v>1455</v>
      </c>
      <c r="D26" s="302">
        <v>1477</v>
      </c>
      <c r="E26" s="302">
        <v>1535</v>
      </c>
      <c r="F26" s="302">
        <v>1529</v>
      </c>
      <c r="G26" s="302">
        <v>1435</v>
      </c>
      <c r="H26" s="302">
        <v>1399</v>
      </c>
      <c r="I26" s="302">
        <v>1048</v>
      </c>
      <c r="J26" s="302">
        <v>1096</v>
      </c>
      <c r="K26" s="302">
        <v>1193</v>
      </c>
      <c r="L26" s="302">
        <v>1182</v>
      </c>
      <c r="M26" s="302">
        <v>1151</v>
      </c>
      <c r="N26" s="17"/>
      <c r="O26" s="32"/>
    </row>
    <row r="27" spans="1:25" ht="15" customHeight="1" x14ac:dyDescent="0.2">
      <c r="A27" s="288" t="s">
        <v>50</v>
      </c>
      <c r="B27" s="288" t="s">
        <v>50</v>
      </c>
      <c r="C27" s="303">
        <v>52120</v>
      </c>
      <c r="D27" s="303">
        <v>44532</v>
      </c>
      <c r="E27" s="303">
        <v>38086</v>
      </c>
      <c r="F27" s="303">
        <v>33355</v>
      </c>
      <c r="G27" s="303">
        <v>27335</v>
      </c>
      <c r="H27" s="303">
        <v>23680</v>
      </c>
      <c r="I27" s="303">
        <v>17631</v>
      </c>
      <c r="J27" s="303">
        <v>15325</v>
      </c>
      <c r="K27" s="303">
        <v>14988</v>
      </c>
      <c r="L27" s="303">
        <v>14564</v>
      </c>
      <c r="M27" s="303">
        <v>14260</v>
      </c>
      <c r="N27" s="33"/>
      <c r="O27" s="32"/>
    </row>
    <row r="28" spans="1:25" ht="15" customHeight="1" x14ac:dyDescent="0.2">
      <c r="A28" s="29" t="s">
        <v>54</v>
      </c>
      <c r="B28" s="29" t="s">
        <v>45</v>
      </c>
      <c r="C28" s="31">
        <v>1402</v>
      </c>
      <c r="D28" s="31">
        <v>1430</v>
      </c>
      <c r="E28" s="31">
        <v>1318</v>
      </c>
      <c r="F28" s="31">
        <v>1194</v>
      </c>
      <c r="G28" s="31">
        <v>977</v>
      </c>
      <c r="H28" s="31">
        <v>1000</v>
      </c>
      <c r="I28" s="31">
        <v>664</v>
      </c>
      <c r="J28" s="31">
        <v>560</v>
      </c>
      <c r="K28" s="31">
        <v>510</v>
      </c>
      <c r="L28" s="31">
        <v>505</v>
      </c>
      <c r="M28" s="31">
        <v>567</v>
      </c>
    </row>
    <row r="29" spans="1:25" ht="15" customHeight="1" x14ac:dyDescent="0.2">
      <c r="A29" s="29" t="s">
        <v>54</v>
      </c>
      <c r="B29" s="29" t="s">
        <v>46</v>
      </c>
      <c r="C29" s="31">
        <v>4195</v>
      </c>
      <c r="D29" s="31">
        <v>4147</v>
      </c>
      <c r="E29" s="31">
        <v>4095</v>
      </c>
      <c r="F29" s="31">
        <v>3987</v>
      </c>
      <c r="G29" s="31">
        <v>3521</v>
      </c>
      <c r="H29" s="31">
        <v>3098</v>
      </c>
      <c r="I29" s="31">
        <v>2368</v>
      </c>
      <c r="J29" s="31">
        <v>2057</v>
      </c>
      <c r="K29" s="31">
        <v>1881</v>
      </c>
      <c r="L29" s="31">
        <v>1832</v>
      </c>
      <c r="M29" s="31">
        <v>1961</v>
      </c>
    </row>
    <row r="30" spans="1:25" ht="15" customHeight="1" x14ac:dyDescent="0.2">
      <c r="A30" s="29" t="s">
        <v>54</v>
      </c>
      <c r="B30" s="29" t="s">
        <v>47</v>
      </c>
      <c r="C30" s="31">
        <v>22284</v>
      </c>
      <c r="D30" s="31">
        <v>19552</v>
      </c>
      <c r="E30" s="31">
        <v>16894</v>
      </c>
      <c r="F30" s="31">
        <v>15079</v>
      </c>
      <c r="G30" s="31">
        <v>12540</v>
      </c>
      <c r="H30" s="31">
        <v>10491</v>
      </c>
      <c r="I30" s="31">
        <v>7412</v>
      </c>
      <c r="J30" s="31">
        <v>6488</v>
      </c>
      <c r="K30" s="31">
        <v>6585</v>
      </c>
      <c r="L30" s="31">
        <v>6856</v>
      </c>
      <c r="M30" s="31">
        <v>6839</v>
      </c>
    </row>
    <row r="31" spans="1:25" ht="15" customHeight="1" x14ac:dyDescent="0.2">
      <c r="A31" s="29" t="s">
        <v>54</v>
      </c>
      <c r="B31" s="29" t="s">
        <v>48</v>
      </c>
      <c r="C31" s="31">
        <v>230</v>
      </c>
      <c r="D31" s="31">
        <v>225</v>
      </c>
      <c r="E31" s="31">
        <v>211</v>
      </c>
      <c r="F31" s="31">
        <v>185</v>
      </c>
      <c r="G31" s="31">
        <v>159</v>
      </c>
      <c r="H31" s="31">
        <v>146</v>
      </c>
      <c r="I31" s="31">
        <v>124</v>
      </c>
      <c r="J31" s="31">
        <v>103</v>
      </c>
      <c r="K31" s="31">
        <v>80</v>
      </c>
      <c r="L31" s="31">
        <v>107</v>
      </c>
      <c r="M31" s="31">
        <v>166</v>
      </c>
    </row>
    <row r="32" spans="1:25" ht="15" customHeight="1" x14ac:dyDescent="0.2">
      <c r="A32" s="287" t="s">
        <v>54</v>
      </c>
      <c r="B32" s="287" t="s">
        <v>49</v>
      </c>
      <c r="C32" s="302">
        <v>565</v>
      </c>
      <c r="D32" s="302">
        <v>617</v>
      </c>
      <c r="E32" s="302">
        <v>665</v>
      </c>
      <c r="F32" s="302">
        <v>699</v>
      </c>
      <c r="G32" s="302">
        <v>600</v>
      </c>
      <c r="H32" s="302">
        <v>619</v>
      </c>
      <c r="I32" s="302">
        <v>460</v>
      </c>
      <c r="J32" s="302">
        <v>462</v>
      </c>
      <c r="K32" s="302">
        <v>455</v>
      </c>
      <c r="L32" s="302">
        <v>553</v>
      </c>
      <c r="M32" s="302">
        <v>611</v>
      </c>
      <c r="N32" s="17"/>
    </row>
    <row r="33" spans="1:13" ht="15" customHeight="1" x14ac:dyDescent="0.2">
      <c r="A33" s="288" t="s">
        <v>50</v>
      </c>
      <c r="B33" s="288" t="s">
        <v>50</v>
      </c>
      <c r="C33" s="303">
        <v>28676</v>
      </c>
      <c r="D33" s="303">
        <v>25971</v>
      </c>
      <c r="E33" s="303">
        <v>23183</v>
      </c>
      <c r="F33" s="303">
        <v>21144</v>
      </c>
      <c r="G33" s="303">
        <v>17797</v>
      </c>
      <c r="H33" s="303">
        <v>15354</v>
      </c>
      <c r="I33" s="303">
        <v>11028</v>
      </c>
      <c r="J33" s="303">
        <v>9670</v>
      </c>
      <c r="K33" s="303">
        <v>9511</v>
      </c>
      <c r="L33" s="303">
        <v>9853</v>
      </c>
      <c r="M33" s="303">
        <v>10144</v>
      </c>
    </row>
    <row r="34" spans="1:13" ht="15" customHeight="1" x14ac:dyDescent="0.2">
      <c r="A34" s="249" t="s">
        <v>55</v>
      </c>
      <c r="B34" s="249" t="s">
        <v>45</v>
      </c>
      <c r="C34" s="191">
        <v>930</v>
      </c>
      <c r="D34" s="191">
        <v>712</v>
      </c>
      <c r="E34" s="191">
        <v>658</v>
      </c>
      <c r="F34" s="191">
        <v>557</v>
      </c>
      <c r="G34" s="191">
        <v>473</v>
      </c>
      <c r="H34" s="191">
        <v>436</v>
      </c>
      <c r="I34" s="191">
        <v>340</v>
      </c>
      <c r="J34" s="191">
        <v>268</v>
      </c>
      <c r="K34" s="191">
        <v>252</v>
      </c>
      <c r="L34" s="191">
        <v>208</v>
      </c>
      <c r="M34" s="191">
        <v>180</v>
      </c>
    </row>
    <row r="35" spans="1:13" ht="15" customHeight="1" x14ac:dyDescent="0.2">
      <c r="A35" s="250" t="s">
        <v>55</v>
      </c>
      <c r="B35" s="250" t="s">
        <v>46</v>
      </c>
      <c r="C35" s="31">
        <v>1875</v>
      </c>
      <c r="D35" s="31">
        <v>1608</v>
      </c>
      <c r="E35" s="31">
        <v>1504</v>
      </c>
      <c r="F35" s="31">
        <v>1311</v>
      </c>
      <c r="G35" s="31">
        <v>957</v>
      </c>
      <c r="H35" s="31">
        <v>854</v>
      </c>
      <c r="I35" s="31">
        <v>797</v>
      </c>
      <c r="J35" s="31">
        <v>672</v>
      </c>
      <c r="K35" s="31">
        <v>563</v>
      </c>
      <c r="L35" s="31">
        <v>406</v>
      </c>
      <c r="M35" s="31">
        <v>428</v>
      </c>
    </row>
    <row r="36" spans="1:13" ht="15" customHeight="1" x14ac:dyDescent="0.2">
      <c r="A36" s="250" t="s">
        <v>55</v>
      </c>
      <c r="B36" s="250" t="s">
        <v>47</v>
      </c>
      <c r="C36" s="31">
        <v>19616</v>
      </c>
      <c r="D36" s="31">
        <v>15280</v>
      </c>
      <c r="E36" s="31">
        <v>11785</v>
      </c>
      <c r="F36" s="31">
        <v>9436</v>
      </c>
      <c r="G36" s="31">
        <v>7211</v>
      </c>
      <c r="H36" s="31">
        <v>6210</v>
      </c>
      <c r="I36" s="31">
        <v>4828</v>
      </c>
      <c r="J36" s="31">
        <v>4039</v>
      </c>
      <c r="K36" s="31">
        <v>3888</v>
      </c>
      <c r="L36" s="31">
        <v>3427</v>
      </c>
      <c r="M36" s="31">
        <v>2914</v>
      </c>
    </row>
    <row r="37" spans="1:13" ht="15" customHeight="1" x14ac:dyDescent="0.2">
      <c r="A37" s="250" t="s">
        <v>55</v>
      </c>
      <c r="B37" s="250" t="s">
        <v>48</v>
      </c>
      <c r="C37" s="31">
        <v>133</v>
      </c>
      <c r="D37" s="31">
        <v>101</v>
      </c>
      <c r="E37" s="31">
        <v>86</v>
      </c>
      <c r="F37" s="31">
        <v>77</v>
      </c>
      <c r="G37" s="31">
        <v>62</v>
      </c>
      <c r="H37" s="31">
        <v>46</v>
      </c>
      <c r="I37" s="31">
        <v>50</v>
      </c>
      <c r="J37" s="31">
        <v>42</v>
      </c>
      <c r="K37" s="31">
        <v>36</v>
      </c>
      <c r="L37" s="31">
        <v>41</v>
      </c>
      <c r="M37" s="31">
        <v>54</v>
      </c>
    </row>
    <row r="38" spans="1:13" ht="15" customHeight="1" x14ac:dyDescent="0.2">
      <c r="A38" s="287" t="s">
        <v>55</v>
      </c>
      <c r="B38" s="287" t="s">
        <v>49</v>
      </c>
      <c r="C38" s="302">
        <v>890</v>
      </c>
      <c r="D38" s="302">
        <v>860</v>
      </c>
      <c r="E38" s="302">
        <v>870</v>
      </c>
      <c r="F38" s="302">
        <v>830</v>
      </c>
      <c r="G38" s="302">
        <v>835</v>
      </c>
      <c r="H38" s="302">
        <v>780</v>
      </c>
      <c r="I38" s="302">
        <v>588</v>
      </c>
      <c r="J38" s="302">
        <v>634</v>
      </c>
      <c r="K38" s="302">
        <v>738</v>
      </c>
      <c r="L38" s="302">
        <v>629</v>
      </c>
      <c r="M38" s="302">
        <v>540</v>
      </c>
    </row>
    <row r="39" spans="1:13" ht="15" customHeight="1" x14ac:dyDescent="0.2">
      <c r="A39" s="288" t="s">
        <v>50</v>
      </c>
      <c r="B39" s="288" t="s">
        <v>50</v>
      </c>
      <c r="C39" s="303">
        <v>23444</v>
      </c>
      <c r="D39" s="303">
        <v>18561</v>
      </c>
      <c r="E39" s="303">
        <v>14903</v>
      </c>
      <c r="F39" s="303">
        <v>12211</v>
      </c>
      <c r="G39" s="303">
        <v>9538</v>
      </c>
      <c r="H39" s="303">
        <v>8326</v>
      </c>
      <c r="I39" s="303">
        <v>6603</v>
      </c>
      <c r="J39" s="303">
        <v>5655</v>
      </c>
      <c r="K39" s="303">
        <v>5477</v>
      </c>
      <c r="L39" s="303">
        <v>4711</v>
      </c>
      <c r="M39" s="303">
        <v>4116</v>
      </c>
    </row>
  </sheetData>
  <phoneticPr fontId="43" type="noConversion"/>
  <pageMargins left="0.70000000000000007" right="0.70000000000000007" top="0.75" bottom="0.75" header="0.30000000000000004" footer="0.30000000000000004"/>
  <pageSetup paperSize="9" fitToWidth="0" fitToHeight="0" orientation="portrait"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M21"/>
  <sheetViews>
    <sheetView zoomScaleNormal="100" workbookViewId="0"/>
  </sheetViews>
  <sheetFormatPr defaultColWidth="9.33203125" defaultRowHeight="12.75" x14ac:dyDescent="0.2"/>
  <cols>
    <col min="1" max="1" width="26.6640625" style="2" customWidth="1"/>
    <col min="2" max="2" width="27.33203125" style="2" bestFit="1" customWidth="1"/>
    <col min="3" max="13" width="8.6640625" style="23" customWidth="1"/>
    <col min="14" max="14" width="9.33203125" style="2" customWidth="1"/>
    <col min="15" max="16384" width="9.33203125" style="2"/>
  </cols>
  <sheetData>
    <row r="1" spans="1:13" ht="15.75" x14ac:dyDescent="0.2">
      <c r="A1" s="276" t="s">
        <v>287</v>
      </c>
      <c r="B1" s="11"/>
    </row>
    <row r="2" spans="1:13" ht="15" x14ac:dyDescent="0.2">
      <c r="A2" t="s">
        <v>56</v>
      </c>
      <c r="B2"/>
    </row>
    <row r="3" spans="1:13" ht="25.5" customHeight="1" x14ac:dyDescent="0.2">
      <c r="A3" s="34" t="s">
        <v>57</v>
      </c>
      <c r="B3" s="34" t="s">
        <v>58</v>
      </c>
      <c r="C3" s="35" t="s">
        <v>34</v>
      </c>
      <c r="D3" s="35" t="s">
        <v>35</v>
      </c>
      <c r="E3" s="35" t="s">
        <v>36</v>
      </c>
      <c r="F3" s="35" t="s">
        <v>37</v>
      </c>
      <c r="G3" s="35" t="s">
        <v>38</v>
      </c>
      <c r="H3" s="35" t="s">
        <v>39</v>
      </c>
      <c r="I3" s="35" t="s">
        <v>40</v>
      </c>
      <c r="J3" s="35" t="s">
        <v>41</v>
      </c>
      <c r="K3" s="35" t="s">
        <v>42</v>
      </c>
      <c r="L3" s="35" t="s">
        <v>43</v>
      </c>
      <c r="M3" s="35" t="s">
        <v>283</v>
      </c>
    </row>
    <row r="4" spans="1:13" x14ac:dyDescent="0.2">
      <c r="A4" s="36" t="s">
        <v>59</v>
      </c>
      <c r="B4" s="37" t="s">
        <v>60</v>
      </c>
      <c r="C4" s="38">
        <v>21246</v>
      </c>
      <c r="D4" s="38">
        <v>19182</v>
      </c>
      <c r="E4" s="38">
        <v>16930</v>
      </c>
      <c r="F4" s="38">
        <v>15399</v>
      </c>
      <c r="G4" s="38">
        <v>12674</v>
      </c>
      <c r="H4" s="38">
        <v>11519</v>
      </c>
      <c r="I4" s="38">
        <v>9242</v>
      </c>
      <c r="J4" s="38">
        <v>8296</v>
      </c>
      <c r="K4" s="38">
        <v>8504</v>
      </c>
      <c r="L4" s="38">
        <v>8338</v>
      </c>
      <c r="M4" s="38">
        <v>8074</v>
      </c>
    </row>
    <row r="5" spans="1:13" x14ac:dyDescent="0.2">
      <c r="A5" s="324" t="s">
        <v>59</v>
      </c>
      <c r="B5" s="324" t="s">
        <v>61</v>
      </c>
      <c r="C5" s="325">
        <v>30874</v>
      </c>
      <c r="D5" s="325">
        <v>25350</v>
      </c>
      <c r="E5" s="325">
        <v>21156</v>
      </c>
      <c r="F5" s="325">
        <v>17956</v>
      </c>
      <c r="G5" s="325">
        <v>14661</v>
      </c>
      <c r="H5" s="325">
        <v>12161</v>
      </c>
      <c r="I5" s="325">
        <v>8389</v>
      </c>
      <c r="J5" s="325">
        <v>7029</v>
      </c>
      <c r="K5" s="325">
        <v>6484</v>
      </c>
      <c r="L5" s="325">
        <v>6226</v>
      </c>
      <c r="M5" s="325">
        <v>6186</v>
      </c>
    </row>
    <row r="6" spans="1:13" x14ac:dyDescent="0.2">
      <c r="A6" s="46" t="s">
        <v>62</v>
      </c>
      <c r="B6" s="39" t="s">
        <v>63</v>
      </c>
      <c r="C6" s="40">
        <v>52120</v>
      </c>
      <c r="D6" s="40">
        <v>44532</v>
      </c>
      <c r="E6" s="40">
        <v>38086</v>
      </c>
      <c r="F6" s="40">
        <v>33355</v>
      </c>
      <c r="G6" s="40">
        <v>27335</v>
      </c>
      <c r="H6" s="40">
        <v>23680</v>
      </c>
      <c r="I6" s="40">
        <v>17631</v>
      </c>
      <c r="J6" s="40">
        <v>15325</v>
      </c>
      <c r="K6" s="40">
        <v>14988</v>
      </c>
      <c r="L6" s="40">
        <v>14564</v>
      </c>
      <c r="M6" s="40">
        <v>14260</v>
      </c>
    </row>
    <row r="7" spans="1:13" x14ac:dyDescent="0.2">
      <c r="A7" s="36" t="s">
        <v>64</v>
      </c>
      <c r="B7" s="37" t="s">
        <v>60</v>
      </c>
      <c r="C7" s="41">
        <f t="shared" ref="C7:L7" si="0">C4/C$6</f>
        <v>0.40763622409823486</v>
      </c>
      <c r="D7" s="41">
        <f t="shared" si="0"/>
        <v>0.43074642953381836</v>
      </c>
      <c r="E7" s="41">
        <f t="shared" si="0"/>
        <v>0.44452029617182165</v>
      </c>
      <c r="F7" s="41">
        <f t="shared" si="0"/>
        <v>0.46166991455553891</v>
      </c>
      <c r="G7" s="41">
        <f t="shared" si="0"/>
        <v>0.46365465520395099</v>
      </c>
      <c r="H7" s="41">
        <f t="shared" si="0"/>
        <v>0.48644425675675673</v>
      </c>
      <c r="I7" s="41">
        <f t="shared" si="0"/>
        <v>0.52419034654869268</v>
      </c>
      <c r="J7" s="41">
        <f t="shared" si="0"/>
        <v>0.54133768352365419</v>
      </c>
      <c r="K7" s="41">
        <f t="shared" si="0"/>
        <v>0.56738724312783562</v>
      </c>
      <c r="L7" s="41">
        <f t="shared" si="0"/>
        <v>0.57250755287009059</v>
      </c>
      <c r="M7" s="41">
        <f t="shared" ref="M7" si="1">M4/M$6</f>
        <v>0.56619915848527347</v>
      </c>
    </row>
    <row r="8" spans="1:13" x14ac:dyDescent="0.2">
      <c r="A8" s="324" t="s">
        <v>64</v>
      </c>
      <c r="B8" s="324" t="s">
        <v>61</v>
      </c>
      <c r="C8" s="326">
        <f t="shared" ref="C8:L8" si="2">C5/C$6</f>
        <v>0.59236377590176514</v>
      </c>
      <c r="D8" s="326">
        <f t="shared" si="2"/>
        <v>0.56925357046618164</v>
      </c>
      <c r="E8" s="326">
        <f t="shared" si="2"/>
        <v>0.55547970382817835</v>
      </c>
      <c r="F8" s="326">
        <f t="shared" si="2"/>
        <v>0.53833008544446115</v>
      </c>
      <c r="G8" s="326">
        <f t="shared" si="2"/>
        <v>0.53634534479604901</v>
      </c>
      <c r="H8" s="326">
        <f t="shared" si="2"/>
        <v>0.51355574324324327</v>
      </c>
      <c r="I8" s="326">
        <f t="shared" si="2"/>
        <v>0.47580965345130738</v>
      </c>
      <c r="J8" s="326">
        <f t="shared" si="2"/>
        <v>0.45866231647634587</v>
      </c>
      <c r="K8" s="326">
        <f t="shared" si="2"/>
        <v>0.43261275687216438</v>
      </c>
      <c r="L8" s="326">
        <f t="shared" si="2"/>
        <v>0.42749244712990936</v>
      </c>
      <c r="M8" s="326">
        <f t="shared" ref="M8" si="3">M5/M$6</f>
        <v>0.43380084151472653</v>
      </c>
    </row>
    <row r="9" spans="1:13" x14ac:dyDescent="0.2">
      <c r="A9" s="46" t="s">
        <v>62</v>
      </c>
      <c r="B9" s="39" t="s">
        <v>63</v>
      </c>
      <c r="C9" s="43">
        <f t="shared" ref="C9:L9" si="4">C6/C$6</f>
        <v>1</v>
      </c>
      <c r="D9" s="43">
        <f t="shared" si="4"/>
        <v>1</v>
      </c>
      <c r="E9" s="43">
        <f t="shared" si="4"/>
        <v>1</v>
      </c>
      <c r="F9" s="43">
        <f t="shared" si="4"/>
        <v>1</v>
      </c>
      <c r="G9" s="43">
        <f t="shared" si="4"/>
        <v>1</v>
      </c>
      <c r="H9" s="43">
        <f t="shared" si="4"/>
        <v>1</v>
      </c>
      <c r="I9" s="43">
        <f t="shared" si="4"/>
        <v>1</v>
      </c>
      <c r="J9" s="43">
        <f t="shared" si="4"/>
        <v>1</v>
      </c>
      <c r="K9" s="43">
        <f t="shared" si="4"/>
        <v>1</v>
      </c>
      <c r="L9" s="43">
        <f t="shared" si="4"/>
        <v>1</v>
      </c>
      <c r="M9" s="43">
        <f t="shared" ref="M9" si="5">M6/M$6</f>
        <v>1</v>
      </c>
    </row>
    <row r="10" spans="1:13" x14ac:dyDescent="0.2">
      <c r="A10" s="36" t="s">
        <v>315</v>
      </c>
      <c r="B10" s="37" t="s">
        <v>60</v>
      </c>
      <c r="C10" s="38">
        <v>13273</v>
      </c>
      <c r="D10" s="38">
        <v>11902</v>
      </c>
      <c r="E10" s="38">
        <v>10515</v>
      </c>
      <c r="F10" s="38">
        <v>10023</v>
      </c>
      <c r="G10" s="38">
        <v>8399</v>
      </c>
      <c r="H10" s="38">
        <v>8329</v>
      </c>
      <c r="I10" s="38">
        <v>7092</v>
      </c>
      <c r="J10" s="38">
        <v>6340</v>
      </c>
      <c r="K10" s="38">
        <v>6403</v>
      </c>
      <c r="L10" s="38">
        <v>6394</v>
      </c>
      <c r="M10" s="38">
        <v>6253</v>
      </c>
    </row>
    <row r="11" spans="1:13" x14ac:dyDescent="0.2">
      <c r="A11" s="324" t="s">
        <v>315</v>
      </c>
      <c r="B11" s="324" t="s">
        <v>61</v>
      </c>
      <c r="C11" s="325">
        <v>19265</v>
      </c>
      <c r="D11" s="325">
        <v>15371</v>
      </c>
      <c r="E11" s="325">
        <v>12694</v>
      </c>
      <c r="F11" s="325">
        <v>11214</v>
      </c>
      <c r="G11" s="325">
        <v>9432</v>
      </c>
      <c r="H11" s="325">
        <v>8443</v>
      </c>
      <c r="I11" s="325">
        <v>6148</v>
      </c>
      <c r="J11" s="325">
        <v>5174</v>
      </c>
      <c r="K11" s="325">
        <v>4736</v>
      </c>
      <c r="L11" s="325">
        <v>4593</v>
      </c>
      <c r="M11" s="325">
        <v>4588</v>
      </c>
    </row>
    <row r="12" spans="1:13" x14ac:dyDescent="0.2">
      <c r="A12" s="46" t="s">
        <v>316</v>
      </c>
      <c r="B12" s="39" t="s">
        <v>63</v>
      </c>
      <c r="C12" s="40">
        <v>32538</v>
      </c>
      <c r="D12" s="40">
        <v>27273</v>
      </c>
      <c r="E12" s="40">
        <v>23209</v>
      </c>
      <c r="F12" s="40">
        <v>21237</v>
      </c>
      <c r="G12" s="40">
        <v>17831</v>
      </c>
      <c r="H12" s="40">
        <v>16772</v>
      </c>
      <c r="I12" s="40">
        <v>13240</v>
      </c>
      <c r="J12" s="40">
        <v>11514</v>
      </c>
      <c r="K12" s="40">
        <v>11139</v>
      </c>
      <c r="L12" s="40">
        <v>10987</v>
      </c>
      <c r="M12" s="40">
        <v>10841</v>
      </c>
    </row>
    <row r="13" spans="1:13" x14ac:dyDescent="0.2">
      <c r="A13" s="36" t="s">
        <v>317</v>
      </c>
      <c r="B13" s="37" t="s">
        <v>60</v>
      </c>
      <c r="C13" s="41">
        <f t="shared" ref="C13:L13" si="6">C10/C$12</f>
        <v>0.40792304382568073</v>
      </c>
      <c r="D13" s="41">
        <f t="shared" si="6"/>
        <v>0.43640230264364022</v>
      </c>
      <c r="E13" s="41">
        <f t="shared" si="6"/>
        <v>0.45305700374854585</v>
      </c>
      <c r="F13" s="41">
        <f t="shared" si="6"/>
        <v>0.47195931628761123</v>
      </c>
      <c r="G13" s="41">
        <f t="shared" si="6"/>
        <v>0.47103359318041615</v>
      </c>
      <c r="H13" s="41">
        <f t="shared" si="6"/>
        <v>0.49660147865490101</v>
      </c>
      <c r="I13" s="41">
        <f t="shared" si="6"/>
        <v>0.53564954682779453</v>
      </c>
      <c r="J13" s="41">
        <f t="shared" si="6"/>
        <v>0.55063401076949803</v>
      </c>
      <c r="K13" s="41">
        <f t="shared" si="6"/>
        <v>0.57482718376874042</v>
      </c>
      <c r="L13" s="41">
        <f t="shared" si="6"/>
        <v>0.58196049877127509</v>
      </c>
      <c r="M13" s="41">
        <f t="shared" ref="M13" si="7">M10/M$12</f>
        <v>0.57679180887372017</v>
      </c>
    </row>
    <row r="14" spans="1:13" x14ac:dyDescent="0.2">
      <c r="A14" s="324" t="s">
        <v>317</v>
      </c>
      <c r="B14" s="324" t="s">
        <v>61</v>
      </c>
      <c r="C14" s="326">
        <f t="shared" ref="C14:L14" si="8">C11/C$12</f>
        <v>0.59207695617431921</v>
      </c>
      <c r="D14" s="326">
        <f t="shared" si="8"/>
        <v>0.56359769735635978</v>
      </c>
      <c r="E14" s="326">
        <f t="shared" si="8"/>
        <v>0.54694299625145415</v>
      </c>
      <c r="F14" s="326">
        <f t="shared" si="8"/>
        <v>0.52804068371238877</v>
      </c>
      <c r="G14" s="326">
        <f t="shared" si="8"/>
        <v>0.52896640681958385</v>
      </c>
      <c r="H14" s="326">
        <f t="shared" si="8"/>
        <v>0.50339852134509899</v>
      </c>
      <c r="I14" s="326">
        <f t="shared" si="8"/>
        <v>0.46435045317220541</v>
      </c>
      <c r="J14" s="326">
        <f t="shared" si="8"/>
        <v>0.44936598923050197</v>
      </c>
      <c r="K14" s="326">
        <f t="shared" si="8"/>
        <v>0.42517281623125952</v>
      </c>
      <c r="L14" s="326">
        <f t="shared" si="8"/>
        <v>0.41803950122872485</v>
      </c>
      <c r="M14" s="326">
        <f t="shared" ref="M14" si="9">M11/M$12</f>
        <v>0.42320819112627989</v>
      </c>
    </row>
    <row r="15" spans="1:13" x14ac:dyDescent="0.2">
      <c r="A15" s="46" t="s">
        <v>316</v>
      </c>
      <c r="B15" s="39" t="s">
        <v>63</v>
      </c>
      <c r="C15" s="43">
        <f t="shared" ref="C15:L15" si="10">C12/C$12</f>
        <v>1</v>
      </c>
      <c r="D15" s="43">
        <f t="shared" si="10"/>
        <v>1</v>
      </c>
      <c r="E15" s="43">
        <f t="shared" si="10"/>
        <v>1</v>
      </c>
      <c r="F15" s="43">
        <f t="shared" si="10"/>
        <v>1</v>
      </c>
      <c r="G15" s="43">
        <f t="shared" si="10"/>
        <v>1</v>
      </c>
      <c r="H15" s="43">
        <f t="shared" si="10"/>
        <v>1</v>
      </c>
      <c r="I15" s="43">
        <f t="shared" si="10"/>
        <v>1</v>
      </c>
      <c r="J15" s="43">
        <f t="shared" si="10"/>
        <v>1</v>
      </c>
      <c r="K15" s="43">
        <f t="shared" si="10"/>
        <v>1</v>
      </c>
      <c r="L15" s="43">
        <f t="shared" si="10"/>
        <v>1</v>
      </c>
      <c r="M15" s="43">
        <f t="shared" ref="M15" si="11">M12/M$12</f>
        <v>1</v>
      </c>
    </row>
    <row r="16" spans="1:13" x14ac:dyDescent="0.2">
      <c r="A16" s="36" t="s">
        <v>307</v>
      </c>
      <c r="B16" s="37" t="s">
        <v>60</v>
      </c>
      <c r="C16" s="38">
        <v>7973</v>
      </c>
      <c r="D16" s="38">
        <v>7280</v>
      </c>
      <c r="E16" s="38">
        <v>6415</v>
      </c>
      <c r="F16" s="38">
        <v>5376</v>
      </c>
      <c r="G16" s="38">
        <v>4275</v>
      </c>
      <c r="H16" s="38">
        <v>3190</v>
      </c>
      <c r="I16" s="38">
        <v>2150</v>
      </c>
      <c r="J16" s="38">
        <v>1956</v>
      </c>
      <c r="K16" s="38">
        <v>2101</v>
      </c>
      <c r="L16" s="38">
        <v>1944</v>
      </c>
      <c r="M16" s="38">
        <v>1821</v>
      </c>
    </row>
    <row r="17" spans="1:13" x14ac:dyDescent="0.2">
      <c r="A17" s="324" t="s">
        <v>307</v>
      </c>
      <c r="B17" s="324" t="s">
        <v>61</v>
      </c>
      <c r="C17" s="325">
        <v>11609</v>
      </c>
      <c r="D17" s="325">
        <v>9979</v>
      </c>
      <c r="E17" s="325">
        <v>8462</v>
      </c>
      <c r="F17" s="325">
        <v>6742</v>
      </c>
      <c r="G17" s="325">
        <v>5229</v>
      </c>
      <c r="H17" s="325">
        <v>3718</v>
      </c>
      <c r="I17" s="325">
        <v>2241</v>
      </c>
      <c r="J17" s="325">
        <v>1855</v>
      </c>
      <c r="K17" s="325">
        <v>1748</v>
      </c>
      <c r="L17" s="325">
        <v>1633</v>
      </c>
      <c r="M17" s="325">
        <v>1598</v>
      </c>
    </row>
    <row r="18" spans="1:13" x14ac:dyDescent="0.2">
      <c r="A18" s="46" t="s">
        <v>308</v>
      </c>
      <c r="B18" s="39" t="s">
        <v>63</v>
      </c>
      <c r="C18" s="40">
        <v>19582</v>
      </c>
      <c r="D18" s="40">
        <v>17259</v>
      </c>
      <c r="E18" s="40">
        <v>14877</v>
      </c>
      <c r="F18" s="40">
        <v>12118</v>
      </c>
      <c r="G18" s="40">
        <v>9504</v>
      </c>
      <c r="H18" s="40">
        <v>6908</v>
      </c>
      <c r="I18" s="40">
        <v>4391</v>
      </c>
      <c r="J18" s="40">
        <v>3811</v>
      </c>
      <c r="K18" s="40">
        <v>3849</v>
      </c>
      <c r="L18" s="40">
        <v>3577</v>
      </c>
      <c r="M18" s="40">
        <v>3419</v>
      </c>
    </row>
    <row r="19" spans="1:13" x14ac:dyDescent="0.2">
      <c r="A19" s="37" t="s">
        <v>309</v>
      </c>
      <c r="B19" s="37" t="s">
        <v>60</v>
      </c>
      <c r="C19" s="41">
        <f t="shared" ref="C19:L19" si="12">C16/C$18</f>
        <v>0.40715963640077624</v>
      </c>
      <c r="D19" s="41">
        <f t="shared" si="12"/>
        <v>0.42180891129265891</v>
      </c>
      <c r="E19" s="41">
        <f t="shared" si="12"/>
        <v>0.43120252739127513</v>
      </c>
      <c r="F19" s="41">
        <f t="shared" si="12"/>
        <v>0.44363756395444792</v>
      </c>
      <c r="G19" s="41">
        <f t="shared" si="12"/>
        <v>0.44981060606060608</v>
      </c>
      <c r="H19" s="41">
        <f t="shared" si="12"/>
        <v>0.46178343949044587</v>
      </c>
      <c r="I19" s="41">
        <f t="shared" si="12"/>
        <v>0.48963789569574129</v>
      </c>
      <c r="J19" s="41">
        <f t="shared" si="12"/>
        <v>0.51325111519286282</v>
      </c>
      <c r="K19" s="41">
        <f t="shared" si="12"/>
        <v>0.545856066510782</v>
      </c>
      <c r="L19" s="41">
        <f t="shared" si="12"/>
        <v>0.54347218339390546</v>
      </c>
      <c r="M19" s="41">
        <f t="shared" ref="M19" si="13">M16/M$18</f>
        <v>0.53261187481719796</v>
      </c>
    </row>
    <row r="20" spans="1:13" x14ac:dyDescent="0.2">
      <c r="A20" s="324" t="s">
        <v>309</v>
      </c>
      <c r="B20" s="324" t="s">
        <v>61</v>
      </c>
      <c r="C20" s="326">
        <f t="shared" ref="C20:L20" si="14">C17/C$18</f>
        <v>0.59284036359922376</v>
      </c>
      <c r="D20" s="326">
        <f t="shared" si="14"/>
        <v>0.57819108870734115</v>
      </c>
      <c r="E20" s="326">
        <f t="shared" si="14"/>
        <v>0.56879747260872493</v>
      </c>
      <c r="F20" s="326">
        <f t="shared" si="14"/>
        <v>0.55636243604555202</v>
      </c>
      <c r="G20" s="326">
        <f t="shared" si="14"/>
        <v>0.55018939393939392</v>
      </c>
      <c r="H20" s="326">
        <f t="shared" si="14"/>
        <v>0.53821656050955413</v>
      </c>
      <c r="I20" s="326">
        <f t="shared" si="14"/>
        <v>0.51036210430425866</v>
      </c>
      <c r="J20" s="326">
        <f t="shared" si="14"/>
        <v>0.48674888480713724</v>
      </c>
      <c r="K20" s="326">
        <f t="shared" si="14"/>
        <v>0.454143933489218</v>
      </c>
      <c r="L20" s="326">
        <f t="shared" si="14"/>
        <v>0.45652781660609448</v>
      </c>
      <c r="M20" s="326">
        <f t="shared" ref="M20" si="15">M17/M$18</f>
        <v>0.46738812518280198</v>
      </c>
    </row>
    <row r="21" spans="1:13" x14ac:dyDescent="0.2">
      <c r="A21" s="46" t="s">
        <v>308</v>
      </c>
      <c r="B21" s="46" t="s">
        <v>63</v>
      </c>
      <c r="C21" s="43">
        <f t="shared" ref="C21:L21" si="16">C18/C$18</f>
        <v>1</v>
      </c>
      <c r="D21" s="43">
        <f t="shared" si="16"/>
        <v>1</v>
      </c>
      <c r="E21" s="43">
        <f t="shared" si="16"/>
        <v>1</v>
      </c>
      <c r="F21" s="43">
        <f t="shared" si="16"/>
        <v>1</v>
      </c>
      <c r="G21" s="43">
        <f t="shared" si="16"/>
        <v>1</v>
      </c>
      <c r="H21" s="43">
        <f t="shared" si="16"/>
        <v>1</v>
      </c>
      <c r="I21" s="43">
        <f t="shared" si="16"/>
        <v>1</v>
      </c>
      <c r="J21" s="43">
        <f t="shared" si="16"/>
        <v>1</v>
      </c>
      <c r="K21" s="43">
        <f t="shared" si="16"/>
        <v>1</v>
      </c>
      <c r="L21" s="43">
        <f t="shared" si="16"/>
        <v>1</v>
      </c>
      <c r="M21" s="43">
        <f t="shared" ref="M21" si="17">M18/M$18</f>
        <v>1</v>
      </c>
    </row>
  </sheetData>
  <phoneticPr fontId="43" type="noConversion"/>
  <pageMargins left="0.70000000000000007" right="0.70000000000000007" top="0.75" bottom="0.75" header="0.30000000000000004" footer="0.30000000000000004"/>
  <pageSetup paperSize="9" fitToWidth="0" fitToHeight="0" orientation="portrait"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N25"/>
  <sheetViews>
    <sheetView zoomScaleNormal="100" workbookViewId="0"/>
  </sheetViews>
  <sheetFormatPr defaultColWidth="8.6640625" defaultRowHeight="15" customHeight="1" x14ac:dyDescent="0.2"/>
  <cols>
    <col min="1" max="2" width="21.44140625" style="2" customWidth="1"/>
    <col min="3" max="10" width="12.6640625" style="23" customWidth="1"/>
    <col min="11" max="11" width="5.109375" style="2" customWidth="1"/>
    <col min="12" max="12" width="8.6640625" style="2" customWidth="1"/>
    <col min="13" max="16384" width="8.6640625" style="2"/>
  </cols>
  <sheetData>
    <row r="1" spans="1:14" ht="15" customHeight="1" x14ac:dyDescent="0.2">
      <c r="A1" s="276" t="s">
        <v>296</v>
      </c>
      <c r="B1" s="11"/>
      <c r="C1" s="44"/>
      <c r="D1" s="44"/>
      <c r="E1" s="44"/>
      <c r="F1" s="44"/>
      <c r="G1" s="44"/>
      <c r="H1" s="44"/>
      <c r="I1" s="44"/>
      <c r="J1" s="44"/>
    </row>
    <row r="2" spans="1:14" ht="15" customHeight="1" x14ac:dyDescent="0.2">
      <c r="A2" t="s">
        <v>56</v>
      </c>
      <c r="B2"/>
    </row>
    <row r="3" spans="1:14" ht="30.75" customHeight="1" x14ac:dyDescent="0.2">
      <c r="A3" s="315" t="s">
        <v>57</v>
      </c>
      <c r="B3" s="315" t="s">
        <v>297</v>
      </c>
      <c r="C3" s="306" t="s">
        <v>290</v>
      </c>
      <c r="D3" s="316" t="s">
        <v>66</v>
      </c>
      <c r="E3" s="316" t="s">
        <v>67</v>
      </c>
      <c r="F3" s="316" t="s">
        <v>68</v>
      </c>
      <c r="G3" s="316" t="s">
        <v>69</v>
      </c>
      <c r="H3" s="316" t="s">
        <v>70</v>
      </c>
      <c r="I3" s="316" t="s">
        <v>293</v>
      </c>
      <c r="J3" s="317" t="s">
        <v>291</v>
      </c>
    </row>
    <row r="4" spans="1:14" ht="15" customHeight="1" x14ac:dyDescent="0.2">
      <c r="A4" s="36" t="s">
        <v>292</v>
      </c>
      <c r="B4" s="36" t="s">
        <v>71</v>
      </c>
      <c r="C4" s="20">
        <v>0.41404508298241266</v>
      </c>
      <c r="D4" s="20">
        <v>4.3349021550656425E-3</v>
      </c>
      <c r="E4" s="20">
        <v>3.3069110725786478E-2</v>
      </c>
      <c r="F4" s="20">
        <v>1.1394599950458261E-2</v>
      </c>
      <c r="G4" s="20">
        <v>0.48315580876888781</v>
      </c>
      <c r="H4" s="20">
        <v>1.5110230369085955E-2</v>
      </c>
      <c r="I4" s="20">
        <v>3.8890265048303195E-2</v>
      </c>
      <c r="J4" s="45">
        <v>8074</v>
      </c>
      <c r="N4" s="17"/>
    </row>
    <row r="5" spans="1:14" ht="15" customHeight="1" x14ac:dyDescent="0.2">
      <c r="A5" s="36" t="s">
        <v>292</v>
      </c>
      <c r="B5" s="36" t="s">
        <v>72</v>
      </c>
      <c r="C5" s="20">
        <v>0.17387883556254918</v>
      </c>
      <c r="D5" s="20">
        <v>6.2942564909520063E-3</v>
      </c>
      <c r="E5" s="20">
        <v>8.8644112247574083E-2</v>
      </c>
      <c r="F5" s="20">
        <v>1.6522423288749016E-2</v>
      </c>
      <c r="G5" s="20">
        <v>0.61264096511932864</v>
      </c>
      <c r="H5" s="20">
        <v>3.7765538945712038E-2</v>
      </c>
      <c r="I5" s="20">
        <v>6.4253868345135065E-2</v>
      </c>
      <c r="J5" s="45">
        <v>3813</v>
      </c>
      <c r="N5" s="17"/>
    </row>
    <row r="6" spans="1:14" ht="15" customHeight="1" x14ac:dyDescent="0.2">
      <c r="A6" s="36" t="s">
        <v>292</v>
      </c>
      <c r="B6" s="36" t="s">
        <v>73</v>
      </c>
      <c r="C6" s="20">
        <v>5.4871220604703244E-2</v>
      </c>
      <c r="D6" s="20">
        <v>1.6237402015677492E-2</v>
      </c>
      <c r="E6" s="20">
        <v>0.16517357222844345</v>
      </c>
      <c r="F6" s="20">
        <v>2.9115341545352745E-2</v>
      </c>
      <c r="G6" s="20">
        <v>0.55207166853303469</v>
      </c>
      <c r="H6" s="20">
        <v>8.1187010078387453E-2</v>
      </c>
      <c r="I6" s="20">
        <v>0.1013437849944009</v>
      </c>
      <c r="J6" s="45">
        <v>1786</v>
      </c>
      <c r="N6" s="17"/>
    </row>
    <row r="7" spans="1:14" ht="15" customHeight="1" x14ac:dyDescent="0.2">
      <c r="A7" s="36" t="s">
        <v>292</v>
      </c>
      <c r="B7" s="36" t="s">
        <v>74</v>
      </c>
      <c r="C7" s="20">
        <v>2.7707808564231738E-2</v>
      </c>
      <c r="D7" s="20">
        <v>3.2745591939546598E-2</v>
      </c>
      <c r="E7" s="20">
        <v>0.17380352644836272</v>
      </c>
      <c r="F7" s="20">
        <v>2.5188916876574308E-2</v>
      </c>
      <c r="G7" s="20">
        <v>0.42317380352644834</v>
      </c>
      <c r="H7" s="20">
        <v>0.16120906801007556</v>
      </c>
      <c r="I7" s="20">
        <v>0.15617128463476071</v>
      </c>
      <c r="J7" s="45">
        <v>397</v>
      </c>
      <c r="N7" s="17"/>
    </row>
    <row r="8" spans="1:14" ht="15" customHeight="1" x14ac:dyDescent="0.2">
      <c r="A8" s="36" t="s">
        <v>292</v>
      </c>
      <c r="B8" s="36" t="s">
        <v>75</v>
      </c>
      <c r="C8" s="20">
        <v>0</v>
      </c>
      <c r="D8" s="20">
        <v>0</v>
      </c>
      <c r="E8" s="20">
        <v>0.24347826086956523</v>
      </c>
      <c r="F8" s="20">
        <v>2.6086956521739129E-2</v>
      </c>
      <c r="G8" s="20">
        <v>0.34782608695652173</v>
      </c>
      <c r="H8" s="20">
        <v>0.2608695652173913</v>
      </c>
      <c r="I8" s="20">
        <v>0.12173913043478261</v>
      </c>
      <c r="J8" s="45">
        <v>115</v>
      </c>
      <c r="N8" s="17"/>
    </row>
    <row r="9" spans="1:14" ht="15" customHeight="1" x14ac:dyDescent="0.2">
      <c r="A9" s="289" t="s">
        <v>292</v>
      </c>
      <c r="B9" s="289" t="s">
        <v>76</v>
      </c>
      <c r="C9" s="290">
        <v>1.3333333333333334E-2</v>
      </c>
      <c r="D9" s="290">
        <v>2.6666666666666668E-2</v>
      </c>
      <c r="E9" s="290">
        <v>0.28000000000000003</v>
      </c>
      <c r="F9" s="290">
        <v>0</v>
      </c>
      <c r="G9" s="290">
        <v>0.21333333333333335</v>
      </c>
      <c r="H9" s="290">
        <v>0.29333333333333333</v>
      </c>
      <c r="I9" s="290">
        <v>0.17333333333333334</v>
      </c>
      <c r="J9" s="291">
        <v>75</v>
      </c>
      <c r="L9" s="15"/>
      <c r="N9" s="17"/>
    </row>
    <row r="10" spans="1:14" ht="15" customHeight="1" x14ac:dyDescent="0.2">
      <c r="A10" s="292" t="s">
        <v>62</v>
      </c>
      <c r="B10" s="292" t="s">
        <v>77</v>
      </c>
      <c r="C10" s="293">
        <v>0.28863955119214585</v>
      </c>
      <c r="D10" s="293">
        <v>7.2230014025245438E-3</v>
      </c>
      <c r="E10" s="293">
        <v>7.1388499298737723E-2</v>
      </c>
      <c r="F10" s="293">
        <v>1.5427769985974754E-2</v>
      </c>
      <c r="G10" s="293">
        <v>0.52223001402524549</v>
      </c>
      <c r="H10" s="293">
        <v>3.6956521739130437E-2</v>
      </c>
      <c r="I10" s="293">
        <v>5.8134642356241231E-2</v>
      </c>
      <c r="J10" s="294">
        <v>14260</v>
      </c>
      <c r="N10" s="17"/>
    </row>
    <row r="11" spans="1:14" ht="15" customHeight="1" x14ac:dyDescent="0.2">
      <c r="A11" s="36" t="s">
        <v>318</v>
      </c>
      <c r="B11" s="36" t="s">
        <v>71</v>
      </c>
      <c r="C11" s="20">
        <v>0.40940348632656326</v>
      </c>
      <c r="D11" s="20">
        <v>3.0385415000799615E-3</v>
      </c>
      <c r="E11" s="20">
        <v>2.1269790500559733E-2</v>
      </c>
      <c r="F11" s="20">
        <v>2.2389253158483927E-3</v>
      </c>
      <c r="G11" s="20">
        <v>0.51559251559251562</v>
      </c>
      <c r="H11" s="20">
        <v>1.9510634895250279E-2</v>
      </c>
      <c r="I11" s="20">
        <v>2.8946105869182791E-2</v>
      </c>
      <c r="J11" s="47">
        <v>6253</v>
      </c>
      <c r="K11" s="17"/>
      <c r="N11" s="17"/>
    </row>
    <row r="12" spans="1:14" ht="15" customHeight="1" x14ac:dyDescent="0.2">
      <c r="A12" s="36" t="s">
        <v>318</v>
      </c>
      <c r="B12" s="36" t="s">
        <v>72</v>
      </c>
      <c r="C12" s="42">
        <v>0.15174129353233831</v>
      </c>
      <c r="D12" s="42">
        <v>5.3304904051172707E-3</v>
      </c>
      <c r="E12" s="42">
        <v>7.7469793887704336E-2</v>
      </c>
      <c r="F12" s="42">
        <v>9.9502487562189053E-3</v>
      </c>
      <c r="G12" s="42">
        <v>0.64605543710021318</v>
      </c>
      <c r="H12" s="42">
        <v>5.0106609808102345E-2</v>
      </c>
      <c r="I12" s="42">
        <v>5.9346126510305616E-2</v>
      </c>
      <c r="J12" s="47">
        <v>2814</v>
      </c>
      <c r="L12" s="15"/>
      <c r="N12" s="17"/>
    </row>
    <row r="13" spans="1:14" ht="15" customHeight="1" x14ac:dyDescent="0.2">
      <c r="A13" s="36" t="s">
        <v>318</v>
      </c>
      <c r="B13" s="36" t="s">
        <v>73</v>
      </c>
      <c r="C13" s="42">
        <v>4.672192916352675E-2</v>
      </c>
      <c r="D13" s="42">
        <v>1.4318010550113038E-2</v>
      </c>
      <c r="E13" s="42">
        <v>0.14770158251695553</v>
      </c>
      <c r="F13" s="42">
        <v>2.2607385079125849E-2</v>
      </c>
      <c r="G13" s="42">
        <v>0.57648831951770907</v>
      </c>
      <c r="H13" s="42">
        <v>0.10399397136397889</v>
      </c>
      <c r="I13" s="42">
        <v>8.816880180859081E-2</v>
      </c>
      <c r="J13" s="47">
        <v>1327</v>
      </c>
      <c r="L13" s="17"/>
      <c r="N13" s="17"/>
    </row>
    <row r="14" spans="1:14" ht="15" customHeight="1" x14ac:dyDescent="0.2">
      <c r="A14" s="36" t="s">
        <v>318</v>
      </c>
      <c r="B14" s="36" t="s">
        <v>74</v>
      </c>
      <c r="C14" s="42">
        <v>2.0270270270270271E-2</v>
      </c>
      <c r="D14" s="42">
        <v>2.0270270270270271E-2</v>
      </c>
      <c r="E14" s="42">
        <v>0.14189189189189189</v>
      </c>
      <c r="F14" s="42">
        <v>1.6891891891891893E-2</v>
      </c>
      <c r="G14" s="42">
        <v>0.44594594594594594</v>
      </c>
      <c r="H14" s="42">
        <v>0.20270270270270271</v>
      </c>
      <c r="I14" s="42">
        <v>0.15202702702702703</v>
      </c>
      <c r="J14" s="47">
        <v>296</v>
      </c>
      <c r="N14" s="17"/>
    </row>
    <row r="15" spans="1:14" ht="15" customHeight="1" x14ac:dyDescent="0.2">
      <c r="A15" s="36" t="s">
        <v>318</v>
      </c>
      <c r="B15" s="36" t="s">
        <v>75</v>
      </c>
      <c r="C15" s="42">
        <v>0</v>
      </c>
      <c r="D15" s="42">
        <v>0</v>
      </c>
      <c r="E15" s="42">
        <v>0.24468085106382978</v>
      </c>
      <c r="F15" s="42">
        <v>1.0638297872340425E-2</v>
      </c>
      <c r="G15" s="42">
        <v>0.34042553191489361</v>
      </c>
      <c r="H15" s="42">
        <v>0.2978723404255319</v>
      </c>
      <c r="I15" s="42">
        <v>0.10638297872340426</v>
      </c>
      <c r="J15" s="47">
        <v>94</v>
      </c>
      <c r="N15" s="17"/>
    </row>
    <row r="16" spans="1:14" ht="15" customHeight="1" x14ac:dyDescent="0.2">
      <c r="A16" s="289" t="s">
        <v>318</v>
      </c>
      <c r="B16" s="289" t="s">
        <v>76</v>
      </c>
      <c r="C16" s="295">
        <v>1.7543859649122806E-2</v>
      </c>
      <c r="D16" s="295">
        <v>1.7543859649122806E-2</v>
      </c>
      <c r="E16" s="295">
        <v>0.21052631578947367</v>
      </c>
      <c r="F16" s="295">
        <v>0</v>
      </c>
      <c r="G16" s="295">
        <v>0.21052631578947367</v>
      </c>
      <c r="H16" s="295">
        <v>0.36842105263157893</v>
      </c>
      <c r="I16" s="295">
        <v>0.17543859649122806</v>
      </c>
      <c r="J16" s="296">
        <v>57</v>
      </c>
      <c r="K16" s="17"/>
      <c r="L16" s="15"/>
      <c r="N16" s="17"/>
    </row>
    <row r="17" spans="1:14" ht="15" customHeight="1" x14ac:dyDescent="0.2">
      <c r="A17" s="292" t="s">
        <v>78</v>
      </c>
      <c r="B17" s="292" t="s">
        <v>77</v>
      </c>
      <c r="C17" s="293">
        <v>0.28189281431602253</v>
      </c>
      <c r="D17" s="293">
        <v>5.5345447836915411E-3</v>
      </c>
      <c r="E17" s="293">
        <v>5.7559265750392032E-2</v>
      </c>
      <c r="F17" s="293">
        <v>7.1949082187990039E-3</v>
      </c>
      <c r="G17" s="293">
        <v>0.55188635734710823</v>
      </c>
      <c r="H17" s="293">
        <v>4.7043630661378101E-2</v>
      </c>
      <c r="I17" s="293">
        <v>4.8888478922608614E-2</v>
      </c>
      <c r="J17" s="297">
        <v>10841</v>
      </c>
      <c r="L17" s="17"/>
      <c r="N17" s="17"/>
    </row>
    <row r="18" spans="1:14" ht="15" customHeight="1" x14ac:dyDescent="0.2">
      <c r="A18" s="37" t="s">
        <v>310</v>
      </c>
      <c r="B18" s="37" t="s">
        <v>71</v>
      </c>
      <c r="C18" s="41">
        <v>0.42998352553542007</v>
      </c>
      <c r="D18" s="41">
        <v>8.7863811092806152E-3</v>
      </c>
      <c r="E18" s="41">
        <v>7.3585941790225151E-2</v>
      </c>
      <c r="F18" s="41">
        <v>4.2833607907743002E-2</v>
      </c>
      <c r="G18" s="41">
        <v>0.37177375068643603</v>
      </c>
      <c r="H18" s="41">
        <v>0</v>
      </c>
      <c r="I18" s="41">
        <v>7.3036792970895117E-2</v>
      </c>
      <c r="J18" s="191">
        <v>1821</v>
      </c>
      <c r="K18" s="17"/>
      <c r="L18" s="17"/>
      <c r="N18" s="17"/>
    </row>
    <row r="19" spans="1:14" ht="15" customHeight="1" x14ac:dyDescent="0.2">
      <c r="A19" s="251" t="s">
        <v>310</v>
      </c>
      <c r="B19" s="251" t="s">
        <v>72</v>
      </c>
      <c r="C19" s="252">
        <v>0.23623623623623624</v>
      </c>
      <c r="D19" s="252">
        <v>9.0090090090090089E-3</v>
      </c>
      <c r="E19" s="252">
        <v>0.12012012012012012</v>
      </c>
      <c r="F19" s="252">
        <v>3.5035035035035036E-2</v>
      </c>
      <c r="G19" s="252">
        <v>0.51851851851851849</v>
      </c>
      <c r="H19" s="252">
        <v>3.003003003003003E-3</v>
      </c>
      <c r="I19" s="252">
        <v>7.8078078078078081E-2</v>
      </c>
      <c r="J19" s="31">
        <v>999</v>
      </c>
      <c r="L19" s="17"/>
      <c r="N19" s="17"/>
    </row>
    <row r="20" spans="1:14" ht="15" customHeight="1" x14ac:dyDescent="0.2">
      <c r="A20" s="251" t="s">
        <v>310</v>
      </c>
      <c r="B20" s="251" t="s">
        <v>73</v>
      </c>
      <c r="C20" s="252">
        <v>7.8431372549019607E-2</v>
      </c>
      <c r="D20" s="252">
        <v>2.178649237472767E-2</v>
      </c>
      <c r="E20" s="252">
        <v>0.21568627450980393</v>
      </c>
      <c r="F20" s="252">
        <v>4.793028322440087E-2</v>
      </c>
      <c r="G20" s="252">
        <v>0.48148148148148145</v>
      </c>
      <c r="H20" s="252">
        <v>1.5250544662309368E-2</v>
      </c>
      <c r="I20" s="252">
        <v>0.13943355119825709</v>
      </c>
      <c r="J20" s="31">
        <v>459</v>
      </c>
      <c r="L20" s="17"/>
      <c r="N20" s="17"/>
    </row>
    <row r="21" spans="1:14" ht="15" customHeight="1" x14ac:dyDescent="0.2">
      <c r="A21" s="251" t="s">
        <v>310</v>
      </c>
      <c r="B21" s="251" t="s">
        <v>74</v>
      </c>
      <c r="C21" s="252">
        <v>4.9504950495049507E-2</v>
      </c>
      <c r="D21" s="252">
        <v>6.9306930693069313E-2</v>
      </c>
      <c r="E21" s="252">
        <v>0.26732673267326734</v>
      </c>
      <c r="F21" s="252">
        <v>4.9504950495049507E-2</v>
      </c>
      <c r="G21" s="252">
        <v>0.35643564356435642</v>
      </c>
      <c r="H21" s="252">
        <v>3.9603960396039604E-2</v>
      </c>
      <c r="I21" s="252">
        <v>0.16831683168316833</v>
      </c>
      <c r="J21" s="31">
        <v>101</v>
      </c>
      <c r="L21" s="17"/>
      <c r="N21" s="17"/>
    </row>
    <row r="22" spans="1:14" ht="15" customHeight="1" x14ac:dyDescent="0.2">
      <c r="A22" s="251" t="s">
        <v>310</v>
      </c>
      <c r="B22" s="251" t="s">
        <v>75</v>
      </c>
      <c r="C22" s="252">
        <v>0</v>
      </c>
      <c r="D22" s="252">
        <v>0</v>
      </c>
      <c r="E22" s="252">
        <v>0.23809523809523808</v>
      </c>
      <c r="F22" s="252">
        <v>9.5238095238095233E-2</v>
      </c>
      <c r="G22" s="252">
        <v>0.38095238095238093</v>
      </c>
      <c r="H22" s="252">
        <v>9.5238095238095233E-2</v>
      </c>
      <c r="I22" s="252">
        <v>0.19047619047619047</v>
      </c>
      <c r="J22" s="31">
        <v>21</v>
      </c>
      <c r="L22" s="17"/>
      <c r="N22" s="17"/>
    </row>
    <row r="23" spans="1:14" ht="15" customHeight="1" x14ac:dyDescent="0.2">
      <c r="A23" s="289" t="s">
        <v>310</v>
      </c>
      <c r="B23" s="289" t="s">
        <v>76</v>
      </c>
      <c r="C23" s="295">
        <v>0</v>
      </c>
      <c r="D23" s="295">
        <v>5.5555555555555552E-2</v>
      </c>
      <c r="E23" s="295">
        <v>0.5</v>
      </c>
      <c r="F23" s="295">
        <v>0</v>
      </c>
      <c r="G23" s="295">
        <v>0.22222222222222221</v>
      </c>
      <c r="H23" s="295">
        <v>5.5555555555555552E-2</v>
      </c>
      <c r="I23" s="295">
        <v>0.16666666666666666</v>
      </c>
      <c r="J23" s="298">
        <v>18</v>
      </c>
      <c r="K23" s="17"/>
      <c r="L23" s="17"/>
      <c r="N23" s="17"/>
    </row>
    <row r="24" spans="1:14" ht="15" customHeight="1" x14ac:dyDescent="0.2">
      <c r="A24" s="292" t="s">
        <v>65</v>
      </c>
      <c r="B24" s="292" t="s">
        <v>77</v>
      </c>
      <c r="C24" s="293">
        <v>0.31003217315004389</v>
      </c>
      <c r="D24" s="293">
        <v>1.2576776835331968E-2</v>
      </c>
      <c r="E24" s="293">
        <v>0.11523837379350688</v>
      </c>
      <c r="F24" s="293">
        <v>4.1532611874817195E-2</v>
      </c>
      <c r="G24" s="293">
        <v>0.42819537876572095</v>
      </c>
      <c r="H24" s="293">
        <v>4.9722140976893826E-3</v>
      </c>
      <c r="I24" s="293">
        <v>8.7452471482889732E-2</v>
      </c>
      <c r="J24" s="297">
        <v>3419</v>
      </c>
      <c r="K24" s="17"/>
      <c r="L24" s="17"/>
      <c r="N24" s="17"/>
    </row>
    <row r="25" spans="1:14" ht="15" customHeight="1" x14ac:dyDescent="0.2">
      <c r="A25" s="48"/>
      <c r="B25" s="48"/>
      <c r="C25" s="30"/>
      <c r="D25" s="30"/>
      <c r="E25" s="30"/>
      <c r="F25" s="30"/>
      <c r="G25" s="30"/>
      <c r="H25" s="30"/>
      <c r="I25" s="30"/>
      <c r="J25" s="31"/>
    </row>
  </sheetData>
  <pageMargins left="0.70000000000000007" right="0.70000000000000007" top="0.75" bottom="0.75" header="0.30000000000000004" footer="0.30000000000000004"/>
  <pageSetup paperSize="0" fitToWidth="0" fitToHeight="0" orientation="portrait" horizontalDpi="0" verticalDpi="0" copies="0"/>
  <tableParts count="1">
    <tablePart r:id="rId1"/>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N35"/>
  <sheetViews>
    <sheetView workbookViewId="0"/>
  </sheetViews>
  <sheetFormatPr defaultColWidth="8.6640625" defaultRowHeight="15" x14ac:dyDescent="0.2"/>
  <cols>
    <col min="1" max="1" width="11.33203125" customWidth="1"/>
    <col min="2" max="2" width="7.6640625" customWidth="1"/>
    <col min="3" max="3" width="8.88671875" customWidth="1"/>
  </cols>
  <sheetData>
    <row r="1" spans="1:14" ht="30.75" customHeight="1" x14ac:dyDescent="0.2">
      <c r="A1" s="347" t="s">
        <v>79</v>
      </c>
      <c r="B1" s="347"/>
      <c r="C1" s="347"/>
      <c r="D1" s="347"/>
      <c r="E1" s="347"/>
      <c r="F1" s="347"/>
      <c r="G1" s="347"/>
      <c r="H1" s="347"/>
      <c r="I1" s="347"/>
      <c r="J1" s="49"/>
      <c r="K1" s="2"/>
      <c r="L1" s="2"/>
    </row>
    <row r="2" spans="1:14" s="53" customFormat="1" ht="14.25" customHeight="1" thickBot="1" x14ac:dyDescent="0.25">
      <c r="A2" s="50"/>
      <c r="B2" s="50"/>
      <c r="C2" s="50"/>
      <c r="D2" s="50"/>
      <c r="E2" s="50"/>
      <c r="F2" s="50"/>
      <c r="G2" s="50"/>
      <c r="H2" s="51"/>
      <c r="I2" s="51"/>
      <c r="J2" s="52"/>
    </row>
    <row r="3" spans="1:14" s="53" customFormat="1" ht="46.5" customHeight="1" x14ac:dyDescent="0.2">
      <c r="A3" s="54" t="s">
        <v>80</v>
      </c>
      <c r="B3" s="54" t="s">
        <v>81</v>
      </c>
      <c r="C3" s="54" t="s">
        <v>66</v>
      </c>
      <c r="D3" s="54" t="s">
        <v>67</v>
      </c>
      <c r="E3" s="54" t="s">
        <v>68</v>
      </c>
      <c r="F3" s="54" t="s">
        <v>69</v>
      </c>
      <c r="G3" s="54" t="s">
        <v>70</v>
      </c>
      <c r="H3" s="54" t="s">
        <v>82</v>
      </c>
      <c r="I3" s="55" t="s">
        <v>83</v>
      </c>
      <c r="J3" s="56"/>
    </row>
    <row r="4" spans="1:14" s="53" customFormat="1" ht="12.75" customHeight="1" x14ac:dyDescent="0.2">
      <c r="A4" s="57"/>
      <c r="B4" s="348" t="s">
        <v>84</v>
      </c>
      <c r="C4" s="348"/>
      <c r="D4" s="348"/>
      <c r="E4" s="348"/>
      <c r="F4" s="348"/>
      <c r="G4" s="348"/>
      <c r="H4" s="348"/>
      <c r="I4" s="348"/>
      <c r="J4" s="58"/>
    </row>
    <row r="5" spans="1:14" s="53" customFormat="1" ht="12.75" customHeight="1" x14ac:dyDescent="0.2">
      <c r="A5" s="59" t="s">
        <v>71</v>
      </c>
      <c r="B5" s="60">
        <v>73.117512835139763</v>
      </c>
      <c r="C5" s="60">
        <v>0.33513976041072446</v>
      </c>
      <c r="D5" s="60">
        <v>1.5544780376497433</v>
      </c>
      <c r="E5" s="60">
        <v>8.5567598402738157E-2</v>
      </c>
      <c r="F5" s="60">
        <v>22.247575584711921</v>
      </c>
      <c r="G5" s="60">
        <v>1.5330861380490588</v>
      </c>
      <c r="H5" s="60">
        <v>1.1195094124358242</v>
      </c>
      <c r="I5" s="61">
        <v>14024</v>
      </c>
      <c r="J5" s="62"/>
      <c r="K5" s="63"/>
    </row>
    <row r="6" spans="1:14" s="53" customFormat="1" ht="12.75" x14ac:dyDescent="0.2">
      <c r="A6" s="59" t="s">
        <v>85</v>
      </c>
      <c r="B6" s="60">
        <v>42.454503033131125</v>
      </c>
      <c r="C6" s="60">
        <v>1.2039197386840876</v>
      </c>
      <c r="D6" s="60">
        <v>4.265048996733551</v>
      </c>
      <c r="E6" s="60">
        <v>0.90527298180121329</v>
      </c>
      <c r="F6" s="60">
        <v>45.478301446570228</v>
      </c>
      <c r="G6" s="60">
        <v>3.23845076994867</v>
      </c>
      <c r="H6" s="60">
        <v>2.4171721885207651</v>
      </c>
      <c r="I6" s="61">
        <v>10715</v>
      </c>
      <c r="J6" s="64"/>
      <c r="K6" s="63"/>
    </row>
    <row r="7" spans="1:14" s="53" customFormat="1" ht="12.75" x14ac:dyDescent="0.2">
      <c r="A7" s="59" t="s">
        <v>86</v>
      </c>
      <c r="B7" s="60">
        <v>11.378404534771187</v>
      </c>
      <c r="C7" s="60">
        <v>2.5715470759021155</v>
      </c>
      <c r="D7" s="60">
        <v>10.286188303608462</v>
      </c>
      <c r="E7" s="60">
        <v>3.9817503110742432</v>
      </c>
      <c r="F7" s="60">
        <v>56.325176275404395</v>
      </c>
      <c r="G7" s="60">
        <v>10.714779482925481</v>
      </c>
      <c r="H7" s="60">
        <v>4.5762477533526891</v>
      </c>
      <c r="I7" s="61">
        <v>7233</v>
      </c>
      <c r="J7" s="64"/>
      <c r="K7" s="63"/>
      <c r="M7" s="17"/>
    </row>
    <row r="8" spans="1:14" s="53" customFormat="1" ht="12.75" x14ac:dyDescent="0.2">
      <c r="A8" s="59" t="s">
        <v>87</v>
      </c>
      <c r="B8" s="60">
        <v>4.6801202232717909</v>
      </c>
      <c r="C8" s="60">
        <v>2.1468441391155002</v>
      </c>
      <c r="D8" s="60">
        <v>13.138686131386862</v>
      </c>
      <c r="E8" s="60">
        <v>4.4224989265779309</v>
      </c>
      <c r="F8" s="60">
        <v>45.556032632030913</v>
      </c>
      <c r="G8" s="60">
        <v>23.314727350794332</v>
      </c>
      <c r="H8" s="60">
        <v>6.5693430656934311</v>
      </c>
      <c r="I8" s="61">
        <v>2329</v>
      </c>
      <c r="J8" s="64"/>
      <c r="K8" s="63"/>
    </row>
    <row r="9" spans="1:14" s="53" customFormat="1" ht="12.75" customHeight="1" x14ac:dyDescent="0.2">
      <c r="A9" s="59" t="s">
        <v>88</v>
      </c>
      <c r="B9" s="60">
        <v>2.7777777777777777</v>
      </c>
      <c r="C9" s="60">
        <v>2.5793650793650795</v>
      </c>
      <c r="D9" s="60">
        <v>12.40079365079365</v>
      </c>
      <c r="E9" s="60">
        <v>6.5476190476190474</v>
      </c>
      <c r="F9" s="60">
        <v>36.408730158730158</v>
      </c>
      <c r="G9" s="60">
        <v>31.944444444444443</v>
      </c>
      <c r="H9" s="60">
        <v>7.1428571428571432</v>
      </c>
      <c r="I9" s="61">
        <v>1008</v>
      </c>
      <c r="J9" s="64"/>
      <c r="K9" s="63"/>
    </row>
    <row r="10" spans="1:14" s="53" customFormat="1" ht="12.75" customHeight="1" x14ac:dyDescent="0.2">
      <c r="A10" s="59" t="s">
        <v>76</v>
      </c>
      <c r="B10" s="60">
        <v>1.1098779134295227</v>
      </c>
      <c r="C10" s="60">
        <v>2.7746947835738069</v>
      </c>
      <c r="D10" s="60">
        <v>13.651498335183129</v>
      </c>
      <c r="E10" s="60">
        <v>2.8856825749167592</v>
      </c>
      <c r="F10" s="60">
        <v>29.522752497225305</v>
      </c>
      <c r="G10" s="60">
        <v>42.397336293007768</v>
      </c>
      <c r="H10" s="60">
        <v>7.6581576026637066</v>
      </c>
      <c r="I10" s="61">
        <v>901</v>
      </c>
      <c r="J10" s="64"/>
      <c r="K10" s="63"/>
    </row>
    <row r="11" spans="1:14" s="53" customFormat="1" ht="12.75" customHeight="1" x14ac:dyDescent="0.2">
      <c r="A11" s="65" t="s">
        <v>89</v>
      </c>
      <c r="B11" s="66">
        <v>43.559790113228388</v>
      </c>
      <c r="C11" s="66">
        <v>1.2786523059928196</v>
      </c>
      <c r="D11" s="66">
        <v>5.4487710577188624</v>
      </c>
      <c r="E11" s="66">
        <v>1.6349074841204088</v>
      </c>
      <c r="F11" s="66">
        <v>38.003314001657003</v>
      </c>
      <c r="G11" s="66">
        <v>7.136150234741784</v>
      </c>
      <c r="H11" s="66">
        <v>2.8748964374482187</v>
      </c>
      <c r="I11" s="67">
        <v>36210</v>
      </c>
      <c r="J11" s="64"/>
      <c r="K11" s="63"/>
      <c r="N11" s="63"/>
    </row>
    <row r="12" spans="1:14" s="53" customFormat="1" ht="12.75" x14ac:dyDescent="0.2">
      <c r="A12" s="59"/>
      <c r="B12" s="60"/>
      <c r="C12" s="60"/>
      <c r="D12" s="60"/>
      <c r="E12" s="60"/>
      <c r="F12" s="60"/>
      <c r="G12" s="60"/>
      <c r="H12" s="60"/>
      <c r="I12" s="61"/>
      <c r="J12" s="64"/>
      <c r="L12" s="68"/>
    </row>
    <row r="13" spans="1:14" s="53" customFormat="1" ht="12.75" customHeight="1" x14ac:dyDescent="0.2">
      <c r="A13" s="69"/>
      <c r="B13" s="348" t="s">
        <v>90</v>
      </c>
      <c r="C13" s="348"/>
      <c r="D13" s="348"/>
      <c r="E13" s="348"/>
      <c r="F13" s="348"/>
      <c r="G13" s="348"/>
      <c r="H13" s="348"/>
      <c r="I13" s="348"/>
      <c r="J13" s="58"/>
    </row>
    <row r="14" spans="1:14" s="53" customFormat="1" ht="12.75" x14ac:dyDescent="0.2">
      <c r="A14" s="59" t="s">
        <v>71</v>
      </c>
      <c r="B14" s="60">
        <v>80.277644806127341</v>
      </c>
      <c r="C14" s="60">
        <v>0.65820966969842032</v>
      </c>
      <c r="D14" s="60">
        <v>2.9559597893729057</v>
      </c>
      <c r="E14" s="60">
        <v>1.5198659645763524</v>
      </c>
      <c r="F14" s="60">
        <v>13.762565820966971</v>
      </c>
      <c r="G14" s="60">
        <v>4.7869794159885112E-2</v>
      </c>
      <c r="H14" s="60">
        <v>0.77788415509813302</v>
      </c>
      <c r="I14" s="61">
        <v>8356</v>
      </c>
      <c r="J14" s="62"/>
    </row>
    <row r="15" spans="1:14" s="53" customFormat="1" ht="12.75" x14ac:dyDescent="0.2">
      <c r="A15" s="59" t="s">
        <v>85</v>
      </c>
      <c r="B15" s="60">
        <v>48.265350558861954</v>
      </c>
      <c r="C15" s="60">
        <v>1.3644941210625636</v>
      </c>
      <c r="D15" s="60">
        <v>6.6918275511685295</v>
      </c>
      <c r="E15" s="60">
        <v>1.7709391784003485</v>
      </c>
      <c r="F15" s="60">
        <v>39.120336768761796</v>
      </c>
      <c r="G15" s="60">
        <v>0.36289737262302219</v>
      </c>
      <c r="H15" s="60">
        <v>2.4096385542168677</v>
      </c>
      <c r="I15" s="61">
        <v>6889</v>
      </c>
      <c r="J15" s="64"/>
    </row>
    <row r="16" spans="1:14" s="53" customFormat="1" ht="12.75" x14ac:dyDescent="0.2">
      <c r="A16" s="59" t="s">
        <v>86</v>
      </c>
      <c r="B16" s="60">
        <v>11.979289244528124</v>
      </c>
      <c r="C16" s="60">
        <v>3.0595434219816426</v>
      </c>
      <c r="D16" s="60">
        <v>15.674276300305953</v>
      </c>
      <c r="E16" s="60">
        <v>4.7775947281713345</v>
      </c>
      <c r="F16" s="60">
        <v>56.695693104259824</v>
      </c>
      <c r="G16" s="60">
        <v>2.0004706989879972</v>
      </c>
      <c r="H16" s="60">
        <v>5.7425276535655447</v>
      </c>
      <c r="I16" s="61">
        <v>4249</v>
      </c>
      <c r="J16" s="64"/>
    </row>
    <row r="17" spans="1:12" s="53" customFormat="1" ht="12.75" x14ac:dyDescent="0.2">
      <c r="A17" s="59" t="s">
        <v>87</v>
      </c>
      <c r="B17" s="60">
        <v>5.0774526678141134</v>
      </c>
      <c r="C17" s="60">
        <v>2.1514629948364887</v>
      </c>
      <c r="D17" s="60">
        <v>24.612736660929432</v>
      </c>
      <c r="E17" s="60">
        <v>6.3683304647160073</v>
      </c>
      <c r="F17" s="60">
        <v>45.266781411359723</v>
      </c>
      <c r="G17" s="60">
        <v>6.1101549053356283</v>
      </c>
      <c r="H17" s="60">
        <v>10.327022375215146</v>
      </c>
      <c r="I17" s="61">
        <v>1162</v>
      </c>
      <c r="J17" s="64"/>
    </row>
    <row r="18" spans="1:12" s="53" customFormat="1" ht="12.75" x14ac:dyDescent="0.2">
      <c r="A18" s="59" t="s">
        <v>88</v>
      </c>
      <c r="B18" s="60">
        <v>3.1380753138075312</v>
      </c>
      <c r="C18" s="60">
        <v>2.3012552301255229</v>
      </c>
      <c r="D18" s="60">
        <v>23.640167364016737</v>
      </c>
      <c r="E18" s="60">
        <v>7.1129707112970717</v>
      </c>
      <c r="F18" s="60">
        <v>37.238493723849366</v>
      </c>
      <c r="G18" s="60">
        <v>14.01673640167364</v>
      </c>
      <c r="H18" s="60">
        <v>12.552301255230125</v>
      </c>
      <c r="I18" s="61">
        <v>478</v>
      </c>
      <c r="J18" s="64"/>
    </row>
    <row r="19" spans="1:12" s="53" customFormat="1" ht="12.75" x14ac:dyDescent="0.2">
      <c r="A19" s="59" t="s">
        <v>76</v>
      </c>
      <c r="B19" s="60">
        <v>1.4204545454545454</v>
      </c>
      <c r="C19" s="60">
        <v>3.4090909090909087</v>
      </c>
      <c r="D19" s="60">
        <v>26.420454545454547</v>
      </c>
      <c r="E19" s="60">
        <v>3.9772727272727271</v>
      </c>
      <c r="F19" s="60">
        <v>28.97727272727273</v>
      </c>
      <c r="G19" s="60">
        <v>19.886363636363637</v>
      </c>
      <c r="H19" s="60">
        <v>15.625</v>
      </c>
      <c r="I19" s="61">
        <v>352</v>
      </c>
      <c r="J19" s="64"/>
      <c r="L19" s="70"/>
    </row>
    <row r="20" spans="1:12" s="53" customFormat="1" ht="12.75" x14ac:dyDescent="0.2">
      <c r="A20" s="71" t="s">
        <v>89</v>
      </c>
      <c r="B20" s="72">
        <v>49.432188401749976</v>
      </c>
      <c r="C20" s="72">
        <v>1.5219212510471936</v>
      </c>
      <c r="D20" s="72">
        <v>8.6847249371683901</v>
      </c>
      <c r="E20" s="72">
        <v>2.6715070278320767</v>
      </c>
      <c r="F20" s="72">
        <v>32.85860560364889</v>
      </c>
      <c r="G20" s="72">
        <v>1.4986502839057991</v>
      </c>
      <c r="H20" s="72">
        <v>3.3044773340780043</v>
      </c>
      <c r="I20" s="73">
        <v>21486</v>
      </c>
      <c r="J20" s="64"/>
      <c r="L20" s="68"/>
    </row>
    <row r="21" spans="1:12" s="53" customFormat="1" ht="11.25" customHeight="1" x14ac:dyDescent="0.2">
      <c r="A21" s="59"/>
      <c r="B21" s="60"/>
      <c r="C21" s="60"/>
      <c r="D21" s="60"/>
      <c r="E21" s="60"/>
      <c r="F21" s="60"/>
      <c r="G21" s="60"/>
      <c r="H21" s="60"/>
      <c r="I21" s="61"/>
      <c r="J21" s="64"/>
      <c r="L21" s="68"/>
    </row>
    <row r="22" spans="1:12" s="49" customFormat="1" ht="11.25" x14ac:dyDescent="0.2">
      <c r="A22" s="74" t="s">
        <v>17</v>
      </c>
    </row>
    <row r="23" spans="1:12" ht="37.5" customHeight="1" x14ac:dyDescent="0.2">
      <c r="A23" s="346" t="s">
        <v>91</v>
      </c>
      <c r="B23" s="346"/>
      <c r="C23" s="346"/>
      <c r="D23" s="346"/>
      <c r="E23" s="346"/>
      <c r="F23" s="346"/>
      <c r="G23" s="346"/>
      <c r="H23" s="346"/>
      <c r="I23" s="346"/>
    </row>
    <row r="24" spans="1:12" ht="37.5" customHeight="1" x14ac:dyDescent="0.2">
      <c r="A24" s="346" t="s">
        <v>92</v>
      </c>
      <c r="B24" s="346"/>
      <c r="C24" s="346"/>
      <c r="D24" s="346"/>
      <c r="E24" s="346"/>
      <c r="F24" s="346"/>
      <c r="G24" s="346"/>
      <c r="H24" s="346"/>
      <c r="I24" s="346"/>
    </row>
    <row r="25" spans="1:12" ht="15" customHeight="1" x14ac:dyDescent="0.2">
      <c r="A25" s="346" t="s">
        <v>93</v>
      </c>
      <c r="B25" s="346"/>
      <c r="C25" s="346"/>
      <c r="D25" s="346"/>
      <c r="E25" s="346"/>
      <c r="F25" s="346"/>
      <c r="G25" s="346"/>
      <c r="H25" s="346"/>
      <c r="I25" s="346"/>
    </row>
    <row r="26" spans="1:12" s="49" customFormat="1" ht="27" customHeight="1" x14ac:dyDescent="0.2">
      <c r="A26" s="346" t="s">
        <v>94</v>
      </c>
      <c r="B26" s="346"/>
      <c r="C26" s="346"/>
      <c r="D26" s="346"/>
      <c r="E26" s="346"/>
      <c r="F26" s="346"/>
      <c r="G26" s="346"/>
      <c r="H26" s="346"/>
      <c r="I26" s="346"/>
    </row>
    <row r="27" spans="1:12" s="49" customFormat="1" ht="27" customHeight="1" x14ac:dyDescent="0.2">
      <c r="A27" s="346" t="s">
        <v>95</v>
      </c>
      <c r="B27" s="346"/>
      <c r="C27" s="346"/>
      <c r="D27" s="346"/>
      <c r="E27" s="346"/>
      <c r="F27" s="346"/>
      <c r="G27" s="346"/>
      <c r="H27" s="346"/>
      <c r="I27" s="346"/>
    </row>
    <row r="28" spans="1:12" ht="15" customHeight="1" x14ac:dyDescent="0.2">
      <c r="A28" s="346" t="s">
        <v>96</v>
      </c>
      <c r="B28" s="346"/>
      <c r="C28" s="346"/>
      <c r="D28" s="346"/>
      <c r="E28" s="346"/>
      <c r="F28" s="346"/>
      <c r="G28" s="346"/>
      <c r="H28" s="346"/>
      <c r="I28" s="346"/>
    </row>
    <row r="29" spans="1:12" ht="45.75" customHeight="1" x14ac:dyDescent="0.2">
      <c r="A29" s="346" t="s">
        <v>97</v>
      </c>
      <c r="B29" s="346"/>
      <c r="C29" s="346"/>
      <c r="D29" s="346"/>
      <c r="E29" s="346"/>
      <c r="F29" s="346"/>
      <c r="G29" s="346"/>
      <c r="H29" s="346"/>
      <c r="I29" s="346"/>
    </row>
    <row r="30" spans="1:12" s="49" customFormat="1" ht="15.75" customHeight="1" x14ac:dyDescent="0.2">
      <c r="A30" s="76"/>
      <c r="B30" s="77"/>
      <c r="C30" s="77"/>
      <c r="D30" s="77"/>
      <c r="E30" s="77"/>
      <c r="F30" s="77"/>
      <c r="G30" s="77"/>
      <c r="H30" s="77"/>
      <c r="I30" s="77"/>
      <c r="J30" s="77"/>
      <c r="K30" s="77"/>
      <c r="L30" s="77"/>
    </row>
    <row r="31" spans="1:12" x14ac:dyDescent="0.2">
      <c r="A31" s="49" t="s">
        <v>14</v>
      </c>
    </row>
    <row r="32" spans="1:12" x14ac:dyDescent="0.2">
      <c r="A32" s="78" t="s">
        <v>98</v>
      </c>
    </row>
    <row r="33" spans="1:10" x14ac:dyDescent="0.2">
      <c r="A33" s="49" t="s">
        <v>16</v>
      </c>
    </row>
    <row r="34" spans="1:10" ht="33" customHeight="1" x14ac:dyDescent="0.2"/>
    <row r="35" spans="1:10" ht="26.25" customHeight="1" x14ac:dyDescent="0.2">
      <c r="A35" s="53"/>
      <c r="B35" s="53"/>
      <c r="C35" s="53"/>
      <c r="D35" s="53"/>
      <c r="E35" s="53"/>
      <c r="F35" s="53"/>
      <c r="G35" s="53"/>
      <c r="H35" s="79"/>
      <c r="I35" s="53"/>
      <c r="J35" s="53"/>
    </row>
  </sheetData>
  <mergeCells count="10">
    <mergeCell ref="A26:I26"/>
    <mergeCell ref="A27:I27"/>
    <mergeCell ref="A28:I28"/>
    <mergeCell ref="A29:I29"/>
    <mergeCell ref="A1:I1"/>
    <mergeCell ref="B4:I4"/>
    <mergeCell ref="B13:I13"/>
    <mergeCell ref="A23:I23"/>
    <mergeCell ref="A24:I24"/>
    <mergeCell ref="A25:I25"/>
  </mergeCells>
  <hyperlinks>
    <hyperlink ref="A32" r:id="rId1" xr:uid="{00000000-0004-0000-0600-000000000000}"/>
  </hyperlinks>
  <pageMargins left="0.75000000000000011" right="0.75000000000000011" top="1" bottom="1" header="0.5" footer="0.5"/>
  <pageSetup paperSize="0" scale="78" fitToWidth="0" fitToHeight="0" orientation="landscape" horizontalDpi="0" verticalDpi="0" copies="0"/>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L26"/>
  <sheetViews>
    <sheetView workbookViewId="0"/>
  </sheetViews>
  <sheetFormatPr defaultColWidth="8.6640625" defaultRowHeight="15" x14ac:dyDescent="0.2"/>
  <cols>
    <col min="1" max="1" width="17.33203125" customWidth="1"/>
    <col min="2" max="6" width="8.88671875" customWidth="1"/>
    <col min="7" max="7" width="10.6640625" customWidth="1"/>
    <col min="8" max="8" width="10.33203125" customWidth="1"/>
    <col min="9" max="9" width="8.88671875" customWidth="1"/>
  </cols>
  <sheetData>
    <row r="1" spans="1:12" ht="28.5" customHeight="1" x14ac:dyDescent="0.2">
      <c r="A1" s="347" t="s">
        <v>99</v>
      </c>
      <c r="B1" s="347"/>
      <c r="C1" s="347"/>
      <c r="D1" s="347"/>
      <c r="E1" s="347"/>
      <c r="F1" s="347"/>
      <c r="G1" s="347"/>
      <c r="H1" s="347"/>
      <c r="I1" s="2"/>
      <c r="J1" s="2"/>
      <c r="K1" s="2"/>
      <c r="L1" s="2"/>
    </row>
    <row r="2" spans="1:12" x14ac:dyDescent="0.2">
      <c r="A2" s="80"/>
      <c r="B2" s="2"/>
      <c r="C2" s="2"/>
      <c r="D2" s="2"/>
      <c r="E2" s="2"/>
      <c r="F2" s="2"/>
      <c r="G2" s="2"/>
      <c r="H2" s="2"/>
      <c r="I2" s="2"/>
      <c r="J2" s="2"/>
      <c r="K2" s="2"/>
      <c r="L2" s="2"/>
    </row>
    <row r="3" spans="1:12" ht="15.75" thickBot="1" x14ac:dyDescent="0.25">
      <c r="A3" s="81" t="s">
        <v>100</v>
      </c>
      <c r="B3" s="81"/>
      <c r="C3" s="81"/>
      <c r="D3" s="81"/>
      <c r="E3" s="81"/>
      <c r="F3" s="81"/>
      <c r="G3" s="349" t="s">
        <v>101</v>
      </c>
      <c r="H3" s="349"/>
    </row>
    <row r="4" spans="1:12" ht="19.5" customHeight="1" x14ac:dyDescent="0.2">
      <c r="A4" s="49"/>
      <c r="B4" s="350" t="s">
        <v>84</v>
      </c>
      <c r="C4" s="350"/>
      <c r="D4" s="350"/>
      <c r="E4" s="350"/>
      <c r="F4" s="350"/>
      <c r="G4" s="350"/>
      <c r="H4" s="350"/>
    </row>
    <row r="5" spans="1:12" x14ac:dyDescent="0.2">
      <c r="A5" s="351"/>
      <c r="B5" s="352" t="s">
        <v>102</v>
      </c>
      <c r="C5" s="352"/>
      <c r="D5" s="352"/>
      <c r="E5" s="352"/>
      <c r="F5" s="352"/>
      <c r="G5" s="352"/>
      <c r="H5" s="353" t="s">
        <v>103</v>
      </c>
    </row>
    <row r="6" spans="1:12" x14ac:dyDescent="0.2">
      <c r="A6" s="351"/>
      <c r="B6" s="82" t="s">
        <v>71</v>
      </c>
      <c r="C6" s="82" t="s">
        <v>85</v>
      </c>
      <c r="D6" s="82" t="s">
        <v>86</v>
      </c>
      <c r="E6" s="82" t="s">
        <v>87</v>
      </c>
      <c r="F6" s="82" t="s">
        <v>88</v>
      </c>
      <c r="G6" s="82" t="s">
        <v>76</v>
      </c>
      <c r="H6" s="353"/>
    </row>
    <row r="7" spans="1:12" x14ac:dyDescent="0.2">
      <c r="A7" s="49" t="s">
        <v>104</v>
      </c>
      <c r="B7" s="60">
        <v>65.009826919419254</v>
      </c>
      <c r="C7" s="60">
        <v>28.84042350852723</v>
      </c>
      <c r="D7" s="60">
        <v>5.2177772142268433</v>
      </c>
      <c r="E7" s="60">
        <v>0.69105433335446653</v>
      </c>
      <c r="F7" s="60">
        <v>0.17751854434793635</v>
      </c>
      <c r="G7" s="60">
        <v>6.3399480124262983E-2</v>
      </c>
      <c r="H7" s="60">
        <f>SUM(B7:G7)</f>
        <v>100</v>
      </c>
    </row>
    <row r="8" spans="1:12" x14ac:dyDescent="0.2">
      <c r="A8" s="83" t="s">
        <v>105</v>
      </c>
      <c r="B8" s="84">
        <v>10254</v>
      </c>
      <c r="C8" s="84">
        <v>4549</v>
      </c>
      <c r="D8" s="84">
        <v>823</v>
      </c>
      <c r="E8" s="84">
        <v>109.00000000000001</v>
      </c>
      <c r="F8" s="84">
        <v>28</v>
      </c>
      <c r="G8" s="84">
        <v>10</v>
      </c>
      <c r="H8" s="85">
        <f>SUM(B8:G8)</f>
        <v>15773</v>
      </c>
    </row>
    <row r="9" spans="1:12" ht="21.75" customHeight="1" x14ac:dyDescent="0.2">
      <c r="A9" s="86"/>
      <c r="B9" s="354" t="s">
        <v>90</v>
      </c>
      <c r="C9" s="354"/>
      <c r="D9" s="354"/>
      <c r="E9" s="354"/>
      <c r="F9" s="354"/>
      <c r="G9" s="354"/>
      <c r="H9" s="354"/>
    </row>
    <row r="10" spans="1:12" x14ac:dyDescent="0.2">
      <c r="A10" s="351"/>
      <c r="B10" s="352" t="s">
        <v>102</v>
      </c>
      <c r="C10" s="352"/>
      <c r="D10" s="352"/>
      <c r="E10" s="352"/>
      <c r="F10" s="352"/>
      <c r="G10" s="352"/>
      <c r="H10" s="353" t="s">
        <v>103</v>
      </c>
    </row>
    <row r="11" spans="1:12" x14ac:dyDescent="0.2">
      <c r="A11" s="351"/>
      <c r="B11" s="82" t="s">
        <v>71</v>
      </c>
      <c r="C11" s="82" t="s">
        <v>85</v>
      </c>
      <c r="D11" s="82" t="s">
        <v>86</v>
      </c>
      <c r="E11" s="82" t="s">
        <v>87</v>
      </c>
      <c r="F11" s="82" t="s">
        <v>88</v>
      </c>
      <c r="G11" s="82" t="s">
        <v>76</v>
      </c>
      <c r="H11" s="353"/>
    </row>
    <row r="12" spans="1:12" x14ac:dyDescent="0.2">
      <c r="A12" s="49" t="s">
        <v>104</v>
      </c>
      <c r="B12" s="60">
        <v>63.157894736842103</v>
      </c>
      <c r="C12" s="60">
        <v>31.305903398926656</v>
      </c>
      <c r="D12" s="60">
        <v>4.7923924300913283</v>
      </c>
      <c r="E12" s="60">
        <v>0.55550324828170605</v>
      </c>
      <c r="F12" s="60">
        <v>0.1412296393936541</v>
      </c>
      <c r="G12" s="60">
        <v>4.7076546464551366E-2</v>
      </c>
      <c r="H12" s="60">
        <f>SUM(B12:G12)</f>
        <v>100</v>
      </c>
      <c r="I12" s="87"/>
    </row>
    <row r="13" spans="1:12" ht="15.75" thickBot="1" x14ac:dyDescent="0.25">
      <c r="A13" s="81" t="s">
        <v>105</v>
      </c>
      <c r="B13" s="88">
        <v>6708</v>
      </c>
      <c r="C13" s="88">
        <v>3325</v>
      </c>
      <c r="D13" s="88">
        <v>509</v>
      </c>
      <c r="E13" s="88">
        <v>59</v>
      </c>
      <c r="F13" s="88">
        <v>15</v>
      </c>
      <c r="G13" s="88">
        <v>5</v>
      </c>
      <c r="H13" s="89">
        <f>SUM(B13:G13)</f>
        <v>10621</v>
      </c>
    </row>
    <row r="14" spans="1:12" ht="12" customHeight="1" x14ac:dyDescent="0.2">
      <c r="A14" s="49"/>
      <c r="B14" s="61"/>
      <c r="C14" s="61"/>
      <c r="D14" s="61"/>
      <c r="E14" s="61"/>
      <c r="F14" s="61"/>
      <c r="G14" s="61"/>
      <c r="H14" s="90"/>
    </row>
    <row r="15" spans="1:12" x14ac:dyDescent="0.2">
      <c r="A15" s="74" t="s">
        <v>17</v>
      </c>
      <c r="B15" s="49"/>
      <c r="C15" s="49"/>
      <c r="D15" s="49"/>
      <c r="E15" s="49"/>
      <c r="F15" s="49"/>
      <c r="G15" s="49"/>
      <c r="H15" s="49"/>
      <c r="I15" s="49"/>
      <c r="J15" s="49"/>
    </row>
    <row r="16" spans="1:12" ht="43.5" customHeight="1" x14ac:dyDescent="0.2">
      <c r="A16" s="346" t="s">
        <v>91</v>
      </c>
      <c r="B16" s="346"/>
      <c r="C16" s="346"/>
      <c r="D16" s="346"/>
      <c r="E16" s="346"/>
      <c r="F16" s="346"/>
      <c r="G16" s="346"/>
      <c r="H16" s="346"/>
    </row>
    <row r="17" spans="1:9" ht="37.5" customHeight="1" x14ac:dyDescent="0.2">
      <c r="A17" s="346" t="s">
        <v>92</v>
      </c>
      <c r="B17" s="346"/>
      <c r="C17" s="346"/>
      <c r="D17" s="346"/>
      <c r="E17" s="346"/>
      <c r="F17" s="346"/>
      <c r="G17" s="346"/>
      <c r="H17" s="346"/>
      <c r="I17" s="75"/>
    </row>
    <row r="18" spans="1:9" ht="15" customHeight="1" x14ac:dyDescent="0.2">
      <c r="A18" s="346" t="s">
        <v>106</v>
      </c>
      <c r="B18" s="346"/>
      <c r="C18" s="346"/>
      <c r="D18" s="346"/>
      <c r="E18" s="346"/>
      <c r="F18" s="346"/>
      <c r="G18" s="346"/>
      <c r="H18" s="346"/>
      <c r="I18" s="75"/>
    </row>
    <row r="19" spans="1:9" s="49" customFormat="1" ht="27" customHeight="1" x14ac:dyDescent="0.2">
      <c r="A19" s="346" t="s">
        <v>94</v>
      </c>
      <c r="B19" s="346"/>
      <c r="C19" s="346"/>
      <c r="D19" s="346"/>
      <c r="E19" s="346"/>
      <c r="F19" s="346"/>
      <c r="G19" s="346"/>
      <c r="H19" s="346"/>
      <c r="I19" s="75"/>
    </row>
    <row r="20" spans="1:9" s="49" customFormat="1" ht="37.5" customHeight="1" x14ac:dyDescent="0.2">
      <c r="A20" s="346" t="s">
        <v>107</v>
      </c>
      <c r="B20" s="346"/>
      <c r="C20" s="346"/>
      <c r="D20" s="346"/>
      <c r="E20" s="346"/>
      <c r="F20" s="346"/>
      <c r="G20" s="346"/>
      <c r="H20" s="346"/>
      <c r="I20" s="75"/>
    </row>
    <row r="21" spans="1:9" ht="15" customHeight="1" x14ac:dyDescent="0.2">
      <c r="A21" s="346" t="s">
        <v>96</v>
      </c>
      <c r="B21" s="346"/>
      <c r="C21" s="346"/>
      <c r="D21" s="346"/>
      <c r="E21" s="346"/>
      <c r="F21" s="346"/>
      <c r="G21" s="346"/>
      <c r="H21" s="346"/>
      <c r="I21" s="75"/>
    </row>
    <row r="22" spans="1:9" ht="55.5" customHeight="1" x14ac:dyDescent="0.2">
      <c r="A22" s="346" t="s">
        <v>97</v>
      </c>
      <c r="B22" s="346"/>
      <c r="C22" s="346"/>
      <c r="D22" s="346"/>
      <c r="E22" s="346"/>
      <c r="F22" s="346"/>
      <c r="G22" s="346"/>
      <c r="H22" s="346"/>
      <c r="I22" s="75"/>
    </row>
    <row r="23" spans="1:9" ht="15.75" customHeight="1" x14ac:dyDescent="0.2">
      <c r="A23" s="75"/>
      <c r="B23" s="9"/>
      <c r="C23" s="9"/>
      <c r="D23" s="9"/>
      <c r="E23" s="9"/>
      <c r="F23" s="9"/>
      <c r="G23" s="9"/>
      <c r="H23" s="9"/>
      <c r="I23" s="75"/>
    </row>
    <row r="24" spans="1:9" x14ac:dyDescent="0.2">
      <c r="A24" s="49" t="s">
        <v>14</v>
      </c>
    </row>
    <row r="25" spans="1:9" x14ac:dyDescent="0.2">
      <c r="A25" s="91" t="s">
        <v>98</v>
      </c>
    </row>
    <row r="26" spans="1:9" x14ac:dyDescent="0.2">
      <c r="A26" s="49" t="s">
        <v>16</v>
      </c>
      <c r="B26" s="49"/>
      <c r="C26" s="49"/>
      <c r="D26" s="49"/>
      <c r="E26" s="49"/>
      <c r="F26" s="49"/>
      <c r="G26" s="49"/>
      <c r="H26" s="49"/>
    </row>
  </sheetData>
  <mergeCells count="17">
    <mergeCell ref="A17:H17"/>
    <mergeCell ref="A1:H1"/>
    <mergeCell ref="G3:H3"/>
    <mergeCell ref="B4:H4"/>
    <mergeCell ref="A5:A6"/>
    <mergeCell ref="B5:G5"/>
    <mergeCell ref="H5:H6"/>
    <mergeCell ref="B9:H9"/>
    <mergeCell ref="A10:A11"/>
    <mergeCell ref="B10:G10"/>
    <mergeCell ref="H10:H11"/>
    <mergeCell ref="A16:H16"/>
    <mergeCell ref="A18:H18"/>
    <mergeCell ref="A19:H19"/>
    <mergeCell ref="A20:H20"/>
    <mergeCell ref="A21:H21"/>
    <mergeCell ref="A22:H22"/>
  </mergeCells>
  <hyperlinks>
    <hyperlink ref="A25" r:id="rId1" xr:uid="{00000000-0004-0000-0700-000000000000}"/>
  </hyperlinks>
  <pageMargins left="0.75000000000000011" right="0.75000000000000011" top="0.74" bottom="1" header="0.5" footer="0.5"/>
  <pageSetup paperSize="0" scale="94" fitToWidth="0" fitToHeight="0" orientation="landscape" horizontalDpi="0" verticalDpi="0" copies="0"/>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M54"/>
  <sheetViews>
    <sheetView workbookViewId="0"/>
  </sheetViews>
  <sheetFormatPr defaultColWidth="7.109375" defaultRowHeight="12.75" x14ac:dyDescent="0.2"/>
  <cols>
    <col min="1" max="1" width="19.6640625" style="4" customWidth="1"/>
    <col min="2" max="12" width="7.6640625" style="4" customWidth="1"/>
    <col min="13" max="13" width="7.109375" style="4" customWidth="1"/>
    <col min="14" max="16384" width="7.109375" style="4"/>
  </cols>
  <sheetData>
    <row r="1" spans="1:13" ht="24" customHeight="1" x14ac:dyDescent="0.2">
      <c r="A1" s="355" t="s">
        <v>108</v>
      </c>
      <c r="B1" s="355"/>
      <c r="C1" s="355"/>
      <c r="D1" s="355"/>
      <c r="E1" s="355"/>
      <c r="F1" s="355"/>
      <c r="G1" s="355"/>
      <c r="H1" s="355"/>
      <c r="I1" s="355"/>
      <c r="J1" s="355"/>
      <c r="K1" s="355"/>
      <c r="L1" s="355"/>
    </row>
    <row r="2" spans="1:13" ht="14.25" customHeight="1" x14ac:dyDescent="0.2">
      <c r="A2" s="92"/>
      <c r="L2" s="93"/>
    </row>
    <row r="3" spans="1:13" x14ac:dyDescent="0.2">
      <c r="A3" s="94" t="s">
        <v>109</v>
      </c>
      <c r="B3" s="94"/>
      <c r="C3" s="94"/>
      <c r="D3" s="94"/>
      <c r="E3" s="94"/>
      <c r="F3" s="94"/>
      <c r="G3" s="94"/>
      <c r="H3" s="94"/>
      <c r="I3" s="94"/>
      <c r="J3" s="94"/>
      <c r="K3" s="95"/>
      <c r="L3" s="96" t="s">
        <v>110</v>
      </c>
    </row>
    <row r="4" spans="1:13" ht="15" x14ac:dyDescent="0.2">
      <c r="A4" s="356"/>
      <c r="B4" s="356"/>
      <c r="C4" s="356"/>
      <c r="D4" s="356"/>
      <c r="E4" s="356"/>
      <c r="F4" s="356"/>
      <c r="G4" s="356"/>
      <c r="H4" s="356"/>
      <c r="I4" s="356"/>
      <c r="J4" s="356"/>
      <c r="K4" s="356"/>
      <c r="L4" s="356"/>
    </row>
    <row r="5" spans="1:13" x14ac:dyDescent="0.2">
      <c r="A5" s="97" t="s">
        <v>111</v>
      </c>
      <c r="B5" s="98" t="s">
        <v>112</v>
      </c>
      <c r="C5" s="98" t="s">
        <v>113</v>
      </c>
      <c r="D5" s="98" t="s">
        <v>114</v>
      </c>
      <c r="E5" s="98" t="s">
        <v>115</v>
      </c>
      <c r="F5" s="98" t="s">
        <v>116</v>
      </c>
      <c r="G5" s="98" t="s">
        <v>117</v>
      </c>
      <c r="H5" s="98" t="s">
        <v>118</v>
      </c>
      <c r="I5" s="98" t="s">
        <v>119</v>
      </c>
      <c r="J5" s="98" t="s">
        <v>120</v>
      </c>
      <c r="K5" s="99" t="s">
        <v>121</v>
      </c>
      <c r="L5" s="100" t="s">
        <v>122</v>
      </c>
    </row>
    <row r="6" spans="1:13" ht="15" customHeight="1" x14ac:dyDescent="0.2">
      <c r="A6" s="101"/>
      <c r="B6" s="357" t="s">
        <v>123</v>
      </c>
      <c r="C6" s="357"/>
      <c r="D6" s="357"/>
      <c r="E6" s="357"/>
      <c r="F6" s="357"/>
      <c r="G6" s="357"/>
      <c r="H6" s="357"/>
      <c r="I6" s="357"/>
      <c r="J6" s="357"/>
      <c r="K6" s="357"/>
      <c r="L6" s="357"/>
      <c r="M6" s="102"/>
    </row>
    <row r="7" spans="1:13" x14ac:dyDescent="0.2">
      <c r="A7" s="101"/>
      <c r="B7" s="103"/>
      <c r="C7" s="103"/>
      <c r="D7" s="103"/>
      <c r="E7" s="103"/>
      <c r="F7" s="103"/>
      <c r="G7" s="103"/>
      <c r="H7" s="103"/>
      <c r="I7" s="103"/>
      <c r="J7" s="103"/>
      <c r="K7" s="103"/>
      <c r="L7" s="103"/>
      <c r="M7" s="102"/>
    </row>
    <row r="8" spans="1:13" x14ac:dyDescent="0.2">
      <c r="A8" s="101" t="s">
        <v>124</v>
      </c>
      <c r="B8" s="94"/>
      <c r="C8" s="94"/>
      <c r="D8" s="94"/>
      <c r="E8" s="94"/>
      <c r="F8" s="94"/>
      <c r="G8" s="94"/>
      <c r="H8" s="94"/>
      <c r="I8" s="94"/>
      <c r="J8" s="94"/>
      <c r="K8" s="94"/>
      <c r="L8" s="93"/>
    </row>
    <row r="9" spans="1:13" x14ac:dyDescent="0.2">
      <c r="A9" s="94" t="s">
        <v>125</v>
      </c>
      <c r="B9" s="104">
        <v>43216</v>
      </c>
      <c r="C9" s="104">
        <v>43123</v>
      </c>
      <c r="D9" s="104">
        <v>45686</v>
      </c>
      <c r="E9" s="104">
        <v>45988</v>
      </c>
      <c r="F9" s="104">
        <v>46302</v>
      </c>
      <c r="G9" s="104">
        <v>42863</v>
      </c>
      <c r="H9" s="104">
        <v>37693</v>
      </c>
      <c r="I9" s="104">
        <v>34918</v>
      </c>
      <c r="J9" s="104">
        <v>30770</v>
      </c>
      <c r="K9" s="104">
        <v>22655</v>
      </c>
      <c r="L9" s="104">
        <v>18011</v>
      </c>
    </row>
    <row r="10" spans="1:13" x14ac:dyDescent="0.2">
      <c r="A10" s="105" t="s">
        <v>126</v>
      </c>
      <c r="B10" s="104">
        <v>7764</v>
      </c>
      <c r="C10" s="104">
        <v>7824</v>
      </c>
      <c r="D10" s="104">
        <v>8438</v>
      </c>
      <c r="E10" s="104">
        <v>8214</v>
      </c>
      <c r="F10" s="104">
        <v>8141</v>
      </c>
      <c r="G10" s="104">
        <v>7246</v>
      </c>
      <c r="H10" s="104">
        <v>6275</v>
      </c>
      <c r="I10" s="104">
        <v>5278</v>
      </c>
      <c r="J10" s="104">
        <v>4276</v>
      </c>
      <c r="K10" s="104">
        <v>2978</v>
      </c>
      <c r="L10" s="104">
        <v>2329</v>
      </c>
    </row>
    <row r="11" spans="1:13" x14ac:dyDescent="0.2">
      <c r="A11" s="94" t="s">
        <v>127</v>
      </c>
      <c r="B11" s="104">
        <v>50994</v>
      </c>
      <c r="C11" s="104">
        <v>50959</v>
      </c>
      <c r="D11" s="104">
        <v>54159</v>
      </c>
      <c r="E11" s="104">
        <v>54233</v>
      </c>
      <c r="F11" s="104">
        <v>54500</v>
      </c>
      <c r="G11" s="104">
        <v>50172</v>
      </c>
      <c r="H11" s="104">
        <v>44026</v>
      </c>
      <c r="I11" s="104">
        <v>40266</v>
      </c>
      <c r="J11" s="104">
        <v>35139</v>
      </c>
      <c r="K11" s="104">
        <v>25695</v>
      </c>
      <c r="L11" s="104">
        <v>20437</v>
      </c>
    </row>
    <row r="12" spans="1:13" x14ac:dyDescent="0.2">
      <c r="A12" s="94"/>
      <c r="B12" s="106"/>
      <c r="C12" s="106"/>
      <c r="D12" s="106"/>
      <c r="E12" s="106"/>
      <c r="F12" s="106"/>
      <c r="G12" s="106"/>
      <c r="H12" s="106"/>
      <c r="I12" s="106"/>
      <c r="J12" s="106"/>
      <c r="K12" s="106"/>
      <c r="L12" s="93"/>
    </row>
    <row r="13" spans="1:13" x14ac:dyDescent="0.2">
      <c r="A13" s="101" t="s">
        <v>128</v>
      </c>
      <c r="B13" s="106"/>
      <c r="C13" s="106"/>
      <c r="D13" s="106"/>
      <c r="E13" s="106"/>
      <c r="F13" s="106"/>
      <c r="G13" s="106"/>
      <c r="H13" s="106"/>
      <c r="I13" s="106"/>
      <c r="J13" s="106"/>
      <c r="K13" s="106"/>
      <c r="L13" s="93"/>
    </row>
    <row r="14" spans="1:13" x14ac:dyDescent="0.2">
      <c r="A14" s="94" t="s">
        <v>125</v>
      </c>
      <c r="B14" s="104">
        <v>46161</v>
      </c>
      <c r="C14" s="104">
        <v>46425</v>
      </c>
      <c r="D14" s="104">
        <v>52566</v>
      </c>
      <c r="E14" s="104">
        <v>53045</v>
      </c>
      <c r="F14" s="104">
        <v>47147</v>
      </c>
      <c r="G14" s="104">
        <v>39178</v>
      </c>
      <c r="H14" s="104">
        <v>30484</v>
      </c>
      <c r="I14" s="104">
        <v>23553</v>
      </c>
      <c r="J14" s="104">
        <v>18980</v>
      </c>
      <c r="K14" s="104">
        <v>14299</v>
      </c>
      <c r="L14" s="104">
        <v>12448</v>
      </c>
    </row>
    <row r="15" spans="1:13" x14ac:dyDescent="0.2">
      <c r="A15" s="105" t="s">
        <v>126</v>
      </c>
      <c r="B15" s="104">
        <v>19249</v>
      </c>
      <c r="C15" s="104">
        <v>22057</v>
      </c>
      <c r="D15" s="104">
        <v>25046</v>
      </c>
      <c r="E15" s="104">
        <v>25889</v>
      </c>
      <c r="F15" s="104">
        <v>23981</v>
      </c>
      <c r="G15" s="104">
        <v>19814</v>
      </c>
      <c r="H15" s="104">
        <v>16078</v>
      </c>
      <c r="I15" s="104">
        <v>9234</v>
      </c>
      <c r="J15" s="104">
        <v>5967</v>
      </c>
      <c r="K15" s="104">
        <v>4047</v>
      </c>
      <c r="L15" s="104">
        <v>3170</v>
      </c>
    </row>
    <row r="16" spans="1:13" x14ac:dyDescent="0.2">
      <c r="A16" s="94" t="s">
        <v>127</v>
      </c>
      <c r="B16" s="104">
        <v>65461</v>
      </c>
      <c r="C16" s="104">
        <v>68550</v>
      </c>
      <c r="D16" s="104">
        <v>77716</v>
      </c>
      <c r="E16" s="104">
        <v>79132</v>
      </c>
      <c r="F16" s="104">
        <v>71350</v>
      </c>
      <c r="G16" s="104">
        <v>59200</v>
      </c>
      <c r="H16" s="104">
        <v>46732</v>
      </c>
      <c r="I16" s="104">
        <v>32947</v>
      </c>
      <c r="J16" s="104">
        <v>25076</v>
      </c>
      <c r="K16" s="104">
        <v>18485</v>
      </c>
      <c r="L16" s="104">
        <v>15773</v>
      </c>
    </row>
    <row r="17" spans="1:12" x14ac:dyDescent="0.2">
      <c r="A17" s="94"/>
      <c r="B17" s="106"/>
      <c r="C17" s="106"/>
      <c r="D17" s="106"/>
      <c r="E17" s="106"/>
      <c r="F17" s="106"/>
      <c r="G17" s="106"/>
      <c r="H17" s="106"/>
      <c r="I17" s="106"/>
      <c r="J17" s="106"/>
      <c r="K17" s="106"/>
      <c r="L17" s="93"/>
    </row>
    <row r="18" spans="1:12" x14ac:dyDescent="0.2">
      <c r="A18" s="101" t="s">
        <v>129</v>
      </c>
      <c r="B18" s="106"/>
      <c r="C18" s="106"/>
      <c r="D18" s="106"/>
      <c r="E18" s="106"/>
      <c r="F18" s="106"/>
      <c r="G18" s="106"/>
      <c r="H18" s="106"/>
      <c r="I18" s="106"/>
      <c r="J18" s="106"/>
      <c r="K18" s="106"/>
      <c r="L18" s="93"/>
    </row>
    <row r="19" spans="1:12" x14ac:dyDescent="0.2">
      <c r="A19" s="94" t="s">
        <v>125</v>
      </c>
      <c r="B19" s="104">
        <v>89377</v>
      </c>
      <c r="C19" s="104">
        <v>89548</v>
      </c>
      <c r="D19" s="104">
        <v>98252</v>
      </c>
      <c r="E19" s="104">
        <v>99033</v>
      </c>
      <c r="F19" s="104">
        <v>93449</v>
      </c>
      <c r="G19" s="104">
        <v>82041</v>
      </c>
      <c r="H19" s="104">
        <v>68177</v>
      </c>
      <c r="I19" s="104">
        <v>58471</v>
      </c>
      <c r="J19" s="104">
        <v>49750</v>
      </c>
      <c r="K19" s="104">
        <v>36954</v>
      </c>
      <c r="L19" s="104">
        <v>30459</v>
      </c>
    </row>
    <row r="20" spans="1:12" x14ac:dyDescent="0.2">
      <c r="A20" s="105" t="s">
        <v>126</v>
      </c>
      <c r="B20" s="104">
        <v>27013</v>
      </c>
      <c r="C20" s="104">
        <v>29881</v>
      </c>
      <c r="D20" s="104">
        <v>33484</v>
      </c>
      <c r="E20" s="104">
        <v>34103</v>
      </c>
      <c r="F20" s="104">
        <v>32122</v>
      </c>
      <c r="G20" s="104">
        <v>27060</v>
      </c>
      <c r="H20" s="104">
        <v>22353</v>
      </c>
      <c r="I20" s="104">
        <v>14512</v>
      </c>
      <c r="J20" s="104">
        <v>10243</v>
      </c>
      <c r="K20" s="104">
        <v>7025</v>
      </c>
      <c r="L20" s="104">
        <v>5499</v>
      </c>
    </row>
    <row r="21" spans="1:12" x14ac:dyDescent="0.2">
      <c r="A21" s="94" t="s">
        <v>127</v>
      </c>
      <c r="B21" s="104">
        <v>116455</v>
      </c>
      <c r="C21" s="104">
        <v>119509</v>
      </c>
      <c r="D21" s="104">
        <v>131875</v>
      </c>
      <c r="E21" s="104">
        <v>133365</v>
      </c>
      <c r="F21" s="104">
        <v>125850</v>
      </c>
      <c r="G21" s="104">
        <v>109372</v>
      </c>
      <c r="H21" s="104">
        <v>90758</v>
      </c>
      <c r="I21" s="104">
        <v>73213</v>
      </c>
      <c r="J21" s="104">
        <v>60215</v>
      </c>
      <c r="K21" s="104">
        <v>44180</v>
      </c>
      <c r="L21" s="104">
        <v>36210</v>
      </c>
    </row>
    <row r="22" spans="1:12" x14ac:dyDescent="0.2">
      <c r="A22" s="107"/>
      <c r="B22" s="108"/>
      <c r="C22" s="108"/>
      <c r="D22" s="108"/>
      <c r="E22" s="108"/>
      <c r="F22" s="108"/>
      <c r="G22" s="108"/>
      <c r="H22" s="108"/>
      <c r="I22" s="108"/>
      <c r="J22" s="108"/>
      <c r="K22" s="107"/>
      <c r="L22" s="109"/>
    </row>
    <row r="23" spans="1:12" x14ac:dyDescent="0.2">
      <c r="A23" s="94"/>
      <c r="B23" s="104"/>
      <c r="C23" s="104"/>
      <c r="D23" s="104"/>
      <c r="E23" s="104"/>
      <c r="F23" s="104"/>
      <c r="G23" s="104"/>
      <c r="H23" s="104"/>
      <c r="I23" s="104"/>
      <c r="J23" s="104"/>
      <c r="K23" s="94"/>
      <c r="L23" s="93"/>
    </row>
    <row r="24" spans="1:12" s="110" customFormat="1" x14ac:dyDescent="0.2">
      <c r="A24" s="97" t="s">
        <v>111</v>
      </c>
      <c r="B24" s="98" t="s">
        <v>112</v>
      </c>
      <c r="C24" s="98" t="s">
        <v>113</v>
      </c>
      <c r="D24" s="98" t="s">
        <v>114</v>
      </c>
      <c r="E24" s="98" t="s">
        <v>115</v>
      </c>
      <c r="F24" s="98" t="s">
        <v>116</v>
      </c>
      <c r="G24" s="98" t="s">
        <v>117</v>
      </c>
      <c r="H24" s="98" t="s">
        <v>118</v>
      </c>
      <c r="I24" s="98" t="s">
        <v>119</v>
      </c>
      <c r="J24" s="98" t="s">
        <v>120</v>
      </c>
      <c r="K24" s="99" t="s">
        <v>121</v>
      </c>
      <c r="L24" s="100" t="s">
        <v>122</v>
      </c>
    </row>
    <row r="25" spans="1:12" x14ac:dyDescent="0.2">
      <c r="A25" s="111"/>
      <c r="B25" s="358" t="s">
        <v>130</v>
      </c>
      <c r="C25" s="358"/>
      <c r="D25" s="358"/>
      <c r="E25" s="358"/>
      <c r="F25" s="358"/>
      <c r="G25" s="358"/>
      <c r="H25" s="358"/>
      <c r="I25" s="358"/>
      <c r="J25" s="358"/>
      <c r="K25" s="358"/>
      <c r="L25" s="358"/>
    </row>
    <row r="26" spans="1:12" x14ac:dyDescent="0.2">
      <c r="A26" s="101"/>
      <c r="B26" s="94"/>
      <c r="C26" s="94"/>
      <c r="D26" s="94"/>
      <c r="E26" s="94"/>
      <c r="F26" s="94"/>
      <c r="G26" s="94"/>
      <c r="H26" s="94"/>
      <c r="I26" s="94"/>
      <c r="J26" s="94"/>
      <c r="K26" s="94"/>
      <c r="L26" s="93"/>
    </row>
    <row r="27" spans="1:12" x14ac:dyDescent="0.2">
      <c r="A27" s="101" t="s">
        <v>131</v>
      </c>
      <c r="B27" s="94"/>
      <c r="C27" s="94"/>
      <c r="D27" s="94"/>
      <c r="E27" s="94"/>
      <c r="F27" s="94"/>
      <c r="G27" s="94"/>
      <c r="H27" s="94"/>
      <c r="I27" s="94"/>
      <c r="J27" s="94"/>
      <c r="K27" s="94"/>
      <c r="L27" s="93"/>
    </row>
    <row r="28" spans="1:12" x14ac:dyDescent="0.2">
      <c r="A28" s="94" t="s">
        <v>125</v>
      </c>
      <c r="B28" s="104">
        <v>26818</v>
      </c>
      <c r="C28" s="104">
        <v>26880</v>
      </c>
      <c r="D28" s="104">
        <v>27800</v>
      </c>
      <c r="E28" s="104">
        <v>28958</v>
      </c>
      <c r="F28" s="104">
        <v>29959</v>
      </c>
      <c r="G28" s="104">
        <v>26718</v>
      </c>
      <c r="H28" s="104">
        <v>21895</v>
      </c>
      <c r="I28" s="104">
        <v>18812</v>
      </c>
      <c r="J28" s="104">
        <v>14791</v>
      </c>
      <c r="K28" s="104">
        <v>11091</v>
      </c>
      <c r="L28" s="104">
        <v>8603</v>
      </c>
    </row>
    <row r="29" spans="1:12" x14ac:dyDescent="0.2">
      <c r="A29" s="105" t="s">
        <v>126</v>
      </c>
      <c r="B29" s="104">
        <v>4737</v>
      </c>
      <c r="C29" s="104">
        <v>5551</v>
      </c>
      <c r="D29" s="104">
        <v>6153</v>
      </c>
      <c r="E29" s="104">
        <v>6842</v>
      </c>
      <c r="F29" s="104">
        <v>7350</v>
      </c>
      <c r="G29" s="104">
        <v>6476</v>
      </c>
      <c r="H29" s="104">
        <v>5538</v>
      </c>
      <c r="I29" s="104">
        <v>4668</v>
      </c>
      <c r="J29" s="104">
        <v>3786</v>
      </c>
      <c r="K29" s="104">
        <v>2756</v>
      </c>
      <c r="L29" s="104">
        <v>2201</v>
      </c>
    </row>
    <row r="30" spans="1:12" x14ac:dyDescent="0.2">
      <c r="A30" s="94" t="s">
        <v>127</v>
      </c>
      <c r="B30" s="104">
        <v>31566</v>
      </c>
      <c r="C30" s="104">
        <v>32453</v>
      </c>
      <c r="D30" s="104">
        <v>33980</v>
      </c>
      <c r="E30" s="104">
        <v>35821</v>
      </c>
      <c r="F30" s="104">
        <v>37361</v>
      </c>
      <c r="G30" s="104">
        <v>33235</v>
      </c>
      <c r="H30" s="104">
        <v>27492</v>
      </c>
      <c r="I30" s="104">
        <v>23525</v>
      </c>
      <c r="J30" s="104">
        <v>18624</v>
      </c>
      <c r="K30" s="104">
        <v>13923</v>
      </c>
      <c r="L30" s="104">
        <v>10865</v>
      </c>
    </row>
    <row r="31" spans="1:12" x14ac:dyDescent="0.2">
      <c r="A31" s="94"/>
      <c r="B31" s="106"/>
      <c r="C31" s="106"/>
      <c r="D31" s="106"/>
      <c r="E31" s="106"/>
      <c r="F31" s="106"/>
      <c r="G31" s="106"/>
      <c r="H31" s="106"/>
      <c r="I31" s="106"/>
      <c r="J31" s="106"/>
      <c r="K31" s="106"/>
      <c r="L31" s="93"/>
    </row>
    <row r="32" spans="1:12" x14ac:dyDescent="0.2">
      <c r="A32" s="101" t="s">
        <v>132</v>
      </c>
      <c r="B32" s="106"/>
      <c r="C32" s="106"/>
      <c r="D32" s="106"/>
      <c r="E32" s="106"/>
      <c r="F32" s="106"/>
      <c r="G32" s="106"/>
      <c r="H32" s="106"/>
      <c r="I32" s="106"/>
      <c r="J32" s="106"/>
      <c r="K32" s="106"/>
      <c r="L32" s="93"/>
    </row>
    <row r="33" spans="1:12" x14ac:dyDescent="0.2">
      <c r="A33" s="94" t="s">
        <v>125</v>
      </c>
      <c r="B33" s="104">
        <v>28574</v>
      </c>
      <c r="C33" s="104">
        <v>32828</v>
      </c>
      <c r="D33" s="104">
        <v>37405</v>
      </c>
      <c r="E33" s="104">
        <v>42171</v>
      </c>
      <c r="F33" s="104">
        <v>39226</v>
      </c>
      <c r="G33" s="104">
        <v>30017</v>
      </c>
      <c r="H33" s="104">
        <v>21715</v>
      </c>
      <c r="I33" s="104">
        <v>15933</v>
      </c>
      <c r="J33" s="104">
        <v>11858</v>
      </c>
      <c r="K33" s="104">
        <v>8970</v>
      </c>
      <c r="L33" s="104">
        <v>7737</v>
      </c>
    </row>
    <row r="34" spans="1:12" x14ac:dyDescent="0.2">
      <c r="A34" s="105" t="s">
        <v>126</v>
      </c>
      <c r="B34" s="104">
        <v>9025</v>
      </c>
      <c r="C34" s="104">
        <v>11427</v>
      </c>
      <c r="D34" s="104">
        <v>13619</v>
      </c>
      <c r="E34" s="104">
        <v>15484</v>
      </c>
      <c r="F34" s="104">
        <v>14507</v>
      </c>
      <c r="G34" s="104">
        <v>11467</v>
      </c>
      <c r="H34" s="104">
        <v>8455</v>
      </c>
      <c r="I34" s="104">
        <v>6413</v>
      </c>
      <c r="J34" s="104">
        <v>5211</v>
      </c>
      <c r="K34" s="104">
        <v>3669</v>
      </c>
      <c r="L34" s="104">
        <v>2797</v>
      </c>
    </row>
    <row r="35" spans="1:12" x14ac:dyDescent="0.2">
      <c r="A35" s="94" t="s">
        <v>127</v>
      </c>
      <c r="B35" s="104">
        <v>37627</v>
      </c>
      <c r="C35" s="104">
        <v>44310</v>
      </c>
      <c r="D35" s="104">
        <v>51090</v>
      </c>
      <c r="E35" s="104">
        <v>57833</v>
      </c>
      <c r="F35" s="104">
        <v>53889</v>
      </c>
      <c r="G35" s="104">
        <v>41636</v>
      </c>
      <c r="H35" s="104">
        <v>30277</v>
      </c>
      <c r="I35" s="104">
        <v>22440</v>
      </c>
      <c r="J35" s="104">
        <v>17160</v>
      </c>
      <c r="K35" s="104">
        <v>12735</v>
      </c>
      <c r="L35" s="104">
        <v>10621</v>
      </c>
    </row>
    <row r="36" spans="1:12" x14ac:dyDescent="0.2">
      <c r="A36" s="94"/>
      <c r="B36" s="106"/>
      <c r="C36" s="106"/>
      <c r="D36" s="106"/>
      <c r="E36" s="106"/>
      <c r="F36" s="106"/>
      <c r="G36" s="106"/>
      <c r="H36" s="106"/>
      <c r="I36" s="106"/>
      <c r="J36" s="106"/>
      <c r="K36" s="106"/>
      <c r="L36" s="93"/>
    </row>
    <row r="37" spans="1:12" x14ac:dyDescent="0.2">
      <c r="A37" s="101" t="s">
        <v>133</v>
      </c>
      <c r="B37" s="106"/>
      <c r="C37" s="106"/>
      <c r="D37" s="106"/>
      <c r="E37" s="106"/>
      <c r="F37" s="106"/>
      <c r="G37" s="106"/>
      <c r="H37" s="106"/>
      <c r="I37" s="106"/>
      <c r="J37" s="106"/>
      <c r="K37" s="106"/>
      <c r="L37" s="93"/>
    </row>
    <row r="38" spans="1:12" x14ac:dyDescent="0.2">
      <c r="A38" s="94" t="s">
        <v>125</v>
      </c>
      <c r="B38" s="104">
        <v>55392</v>
      </c>
      <c r="C38" s="104">
        <v>59708</v>
      </c>
      <c r="D38" s="104">
        <v>65205</v>
      </c>
      <c r="E38" s="104">
        <v>71129</v>
      </c>
      <c r="F38" s="104">
        <v>69185</v>
      </c>
      <c r="G38" s="104">
        <v>56735</v>
      </c>
      <c r="H38" s="104">
        <v>43610</v>
      </c>
      <c r="I38" s="104">
        <v>34745</v>
      </c>
      <c r="J38" s="104">
        <v>26649</v>
      </c>
      <c r="K38" s="104">
        <v>20061</v>
      </c>
      <c r="L38" s="104">
        <v>16340</v>
      </c>
    </row>
    <row r="39" spans="1:12" x14ac:dyDescent="0.2">
      <c r="A39" s="105" t="s">
        <v>126</v>
      </c>
      <c r="B39" s="104">
        <v>13762</v>
      </c>
      <c r="C39" s="104">
        <v>16978</v>
      </c>
      <c r="D39" s="104">
        <v>19772</v>
      </c>
      <c r="E39" s="104">
        <v>22326</v>
      </c>
      <c r="F39" s="104">
        <v>21857</v>
      </c>
      <c r="G39" s="104">
        <v>17943</v>
      </c>
      <c r="H39" s="104">
        <v>13993</v>
      </c>
      <c r="I39" s="104">
        <v>11081</v>
      </c>
      <c r="J39" s="104">
        <v>8997</v>
      </c>
      <c r="K39" s="104">
        <v>6425</v>
      </c>
      <c r="L39" s="104">
        <v>4998</v>
      </c>
    </row>
    <row r="40" spans="1:12" x14ac:dyDescent="0.2">
      <c r="A40" s="94" t="s">
        <v>127</v>
      </c>
      <c r="B40" s="104">
        <v>69193</v>
      </c>
      <c r="C40" s="104">
        <v>76763</v>
      </c>
      <c r="D40" s="104">
        <v>85070</v>
      </c>
      <c r="E40" s="104">
        <v>93654</v>
      </c>
      <c r="F40" s="104">
        <v>91250</v>
      </c>
      <c r="G40" s="104">
        <v>74871</v>
      </c>
      <c r="H40" s="104">
        <v>57769</v>
      </c>
      <c r="I40" s="104">
        <v>45965</v>
      </c>
      <c r="J40" s="104">
        <v>35784</v>
      </c>
      <c r="K40" s="104">
        <v>26658</v>
      </c>
      <c r="L40" s="104">
        <v>21486</v>
      </c>
    </row>
    <row r="41" spans="1:12" x14ac:dyDescent="0.2">
      <c r="A41" s="112"/>
      <c r="B41" s="113"/>
      <c r="C41" s="113"/>
      <c r="D41" s="113"/>
      <c r="E41" s="113"/>
      <c r="F41" s="113"/>
      <c r="G41" s="113"/>
      <c r="H41" s="113"/>
      <c r="I41" s="113"/>
      <c r="J41" s="113"/>
      <c r="K41" s="113"/>
      <c r="L41" s="114"/>
    </row>
    <row r="42" spans="1:12" x14ac:dyDescent="0.2">
      <c r="A42" s="101"/>
      <c r="B42" s="104"/>
      <c r="C42" s="104"/>
      <c r="D42" s="104"/>
      <c r="E42" s="104"/>
      <c r="F42" s="104"/>
      <c r="G42" s="104"/>
      <c r="H42" s="104"/>
      <c r="I42" s="104"/>
      <c r="J42" s="104"/>
      <c r="K42" s="104"/>
      <c r="L42" s="93"/>
    </row>
    <row r="43" spans="1:12" x14ac:dyDescent="0.2">
      <c r="A43" s="101" t="s">
        <v>17</v>
      </c>
      <c r="B43" s="104"/>
      <c r="C43" s="104"/>
      <c r="D43" s="104"/>
      <c r="E43" s="104"/>
      <c r="F43" s="104"/>
      <c r="G43" s="104"/>
      <c r="H43" s="104"/>
      <c r="I43" s="104"/>
      <c r="J43" s="104"/>
      <c r="K43" s="104"/>
      <c r="L43" s="93"/>
    </row>
    <row r="44" spans="1:12" customFormat="1" ht="26.25" customHeight="1" x14ac:dyDescent="0.2">
      <c r="A44" s="346" t="s">
        <v>91</v>
      </c>
      <c r="B44" s="346"/>
      <c r="C44" s="346"/>
      <c r="D44" s="346"/>
      <c r="E44" s="346"/>
      <c r="F44" s="346"/>
      <c r="G44" s="346"/>
      <c r="H44" s="346"/>
      <c r="I44" s="346"/>
      <c r="J44" s="346"/>
      <c r="K44" s="346"/>
      <c r="L44" s="346"/>
    </row>
    <row r="45" spans="1:12" customFormat="1" ht="37.5" customHeight="1" x14ac:dyDescent="0.2">
      <c r="A45" s="346" t="s">
        <v>92</v>
      </c>
      <c r="B45" s="346"/>
      <c r="C45" s="346"/>
      <c r="D45" s="346"/>
      <c r="E45" s="346"/>
      <c r="F45" s="346"/>
      <c r="G45" s="346"/>
      <c r="H45" s="346"/>
      <c r="I45" s="346"/>
      <c r="J45" s="346"/>
      <c r="K45" s="346"/>
      <c r="L45" s="346"/>
    </row>
    <row r="46" spans="1:12" customFormat="1" ht="15" customHeight="1" x14ac:dyDescent="0.2">
      <c r="A46" s="346" t="s">
        <v>106</v>
      </c>
      <c r="B46" s="346"/>
      <c r="C46" s="346"/>
      <c r="D46" s="346"/>
      <c r="E46" s="346"/>
      <c r="F46" s="346"/>
      <c r="G46" s="346"/>
      <c r="H46" s="346"/>
      <c r="I46" s="346"/>
      <c r="J46" s="346"/>
      <c r="K46" s="346"/>
      <c r="L46" s="346"/>
    </row>
    <row r="47" spans="1:12" s="49" customFormat="1" ht="27" customHeight="1" x14ac:dyDescent="0.2">
      <c r="A47" s="346" t="s">
        <v>94</v>
      </c>
      <c r="B47" s="346"/>
      <c r="C47" s="346"/>
      <c r="D47" s="346"/>
      <c r="E47" s="346"/>
      <c r="F47" s="346"/>
      <c r="G47" s="346"/>
      <c r="H47" s="346"/>
      <c r="I47" s="346"/>
      <c r="J47" s="346"/>
      <c r="K47" s="346"/>
      <c r="L47" s="346"/>
    </row>
    <row r="48" spans="1:12" s="49" customFormat="1" ht="28.5" customHeight="1" x14ac:dyDescent="0.2">
      <c r="A48" s="346" t="s">
        <v>107</v>
      </c>
      <c r="B48" s="346"/>
      <c r="C48" s="346"/>
      <c r="D48" s="346"/>
      <c r="E48" s="346"/>
      <c r="F48" s="346"/>
      <c r="G48" s="346"/>
      <c r="H48" s="346"/>
      <c r="I48" s="346"/>
      <c r="J48" s="346"/>
      <c r="K48" s="346"/>
      <c r="L48" s="346"/>
    </row>
    <row r="49" spans="1:12" customFormat="1" ht="15" customHeight="1" x14ac:dyDescent="0.2">
      <c r="A49" s="346" t="s">
        <v>96</v>
      </c>
      <c r="B49" s="346"/>
      <c r="C49" s="346"/>
      <c r="D49" s="346"/>
      <c r="E49" s="346"/>
      <c r="F49" s="346"/>
      <c r="G49" s="346"/>
      <c r="H49" s="346"/>
      <c r="I49" s="346"/>
      <c r="J49" s="346"/>
      <c r="K49" s="346"/>
      <c r="L49" s="346"/>
    </row>
    <row r="50" spans="1:12" customFormat="1" ht="36.75" customHeight="1" x14ac:dyDescent="0.2">
      <c r="A50" s="346" t="s">
        <v>97</v>
      </c>
      <c r="B50" s="346"/>
      <c r="C50" s="346"/>
      <c r="D50" s="346"/>
      <c r="E50" s="346"/>
      <c r="F50" s="346"/>
      <c r="G50" s="346"/>
      <c r="H50" s="346"/>
      <c r="I50" s="346"/>
      <c r="J50" s="346"/>
      <c r="K50" s="346"/>
      <c r="L50" s="346"/>
    </row>
    <row r="51" spans="1:12" x14ac:dyDescent="0.2">
      <c r="A51" s="115"/>
      <c r="B51" s="116"/>
      <c r="C51" s="116"/>
      <c r="D51" s="116"/>
      <c r="E51" s="116"/>
      <c r="F51" s="116"/>
      <c r="G51" s="116"/>
      <c r="H51" s="116"/>
      <c r="I51" s="116"/>
      <c r="J51" s="116"/>
      <c r="K51" s="116"/>
      <c r="L51" s="93"/>
    </row>
    <row r="52" spans="1:12" x14ac:dyDescent="0.2">
      <c r="A52" s="116" t="s">
        <v>14</v>
      </c>
      <c r="B52" s="116"/>
      <c r="C52" s="116"/>
      <c r="D52" s="116"/>
      <c r="E52" s="116"/>
      <c r="F52" s="116"/>
      <c r="G52" s="116"/>
      <c r="H52" s="116"/>
      <c r="I52" s="116"/>
      <c r="J52" s="116"/>
      <c r="K52" s="116"/>
      <c r="L52" s="93"/>
    </row>
    <row r="53" spans="1:12" x14ac:dyDescent="0.2">
      <c r="A53" s="78" t="s">
        <v>98</v>
      </c>
    </row>
    <row r="54" spans="1:12" x14ac:dyDescent="0.2">
      <c r="A54" s="116" t="s">
        <v>16</v>
      </c>
      <c r="B54" s="116"/>
      <c r="C54" s="116"/>
      <c r="D54" s="116"/>
      <c r="E54" s="116"/>
      <c r="F54" s="116"/>
      <c r="G54" s="116"/>
      <c r="H54" s="116"/>
      <c r="I54" s="116"/>
      <c r="J54" s="116"/>
      <c r="K54" s="116"/>
      <c r="L54" s="93"/>
    </row>
  </sheetData>
  <mergeCells count="11">
    <mergeCell ref="A45:L45"/>
    <mergeCell ref="A1:L1"/>
    <mergeCell ref="A4:L4"/>
    <mergeCell ref="B6:L6"/>
    <mergeCell ref="B25:L25"/>
    <mergeCell ref="A44:L44"/>
    <mergeCell ref="A46:L46"/>
    <mergeCell ref="A47:L47"/>
    <mergeCell ref="A48:L48"/>
    <mergeCell ref="A49:L49"/>
    <mergeCell ref="A50:L50"/>
  </mergeCells>
  <hyperlinks>
    <hyperlink ref="A53" r:id="rId1" xr:uid="{00000000-0004-0000-0800-000000000000}"/>
  </hyperlinks>
  <pageMargins left="0.75000000000000011" right="0.75000000000000011" top="1" bottom="1" header="0.5" footer="0.5"/>
  <pageSetup paperSize="0" scale="95" fitToWidth="0" fitToHeight="0" orientation="landscape" horizontalDpi="0" verticalDpi="0" copies="0"/>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ypeofContent_x0028_Local_x0029_ xmlns="26e84011-c2fe-4213-95e4-84250e855ae8" xsi:nil="true"/>
    <TaxCatchAll xmlns="d20dc752-e45b-4d1b-85e2-ad89d550b4ce" xsi:nil="true"/>
    <DataRequests xmlns="26e84011-c2fe-4213-95e4-84250e855ae8" xsi:nil="true"/>
    <IndexID xmlns="26e84011-c2fe-4213-95e4-84250e855ae8" xsi:nil="true"/>
    <EditItem xmlns="26e84011-c2fe-4213-95e4-84250e855ae8">
      <Url xsi:nil="true"/>
      <Description xsi:nil="true"/>
    </EditItem>
    <Preview xmlns="26e84011-c2fe-4213-95e4-84250e855ae8" xsi:nil="true"/>
    <lcf76f155ced4ddcb4097134ff3c332f xmlns="26e84011-c2fe-4213-95e4-84250e855ae8">
      <Terms xmlns="http://schemas.microsoft.com/office/infopath/2007/PartnerControls"/>
    </lcf76f155ced4ddcb4097134ff3c332f>
    <RequestSource xmlns="26e84011-c2fe-4213-95e4-84250e855ae8"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77396513BA1FD4CA14D6AB97EB90AC2" ma:contentTypeVersion="41" ma:contentTypeDescription="Create a new document." ma:contentTypeScope="" ma:versionID="31be37df10def5302e496ecb088202fa">
  <xsd:schema xmlns:xsd="http://www.w3.org/2001/XMLSchema" xmlns:xs="http://www.w3.org/2001/XMLSchema" xmlns:p="http://schemas.microsoft.com/office/2006/metadata/properties" xmlns:ns2="26e84011-c2fe-4213-95e4-84250e855ae8" xmlns:ns3="d20dc752-e45b-4d1b-85e2-ad89d550b4ce" targetNamespace="http://schemas.microsoft.com/office/2006/metadata/properties" ma:root="true" ma:fieldsID="9423801590183cbf9f22cb6f7daa6515" ns2:_="" ns3:_="">
    <xsd:import namespace="26e84011-c2fe-4213-95e4-84250e855ae8"/>
    <xsd:import namespace="d20dc752-e45b-4d1b-85e2-ad89d550b4ce"/>
    <xsd:element name="properties">
      <xsd:complexType>
        <xsd:sequence>
          <xsd:element name="documentManagement">
            <xsd:complexType>
              <xsd:all>
                <xsd:element ref="ns2:TypeofContent_x0028_Local_x0029_" minOccurs="0"/>
                <xsd:element ref="ns2:DataRequests" minOccurs="0"/>
                <xsd:element ref="ns2:RequestSource" minOccurs="0"/>
                <xsd:element ref="ns2:EditItem" minOccurs="0"/>
                <xsd:element ref="ns2:Preview" minOccurs="0"/>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IndexID"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6e84011-c2fe-4213-95e4-84250e855ae8" elementFormDefault="qualified">
    <xsd:import namespace="http://schemas.microsoft.com/office/2006/documentManagement/types"/>
    <xsd:import namespace="http://schemas.microsoft.com/office/infopath/2007/PartnerControls"/>
    <xsd:element name="TypeofContent_x0028_Local_x0029_" ma:index="4" nillable="true" ma:displayName="Type of Content(Local)" ma:internalName="TypeofContent_x0028_Local_x0029_" ma:readOnly="false">
      <xsd:complexType>
        <xsd:complexContent>
          <xsd:extension base="dms:MultiChoice">
            <xsd:sequence>
              <xsd:element name="Value" maxOccurs="unbounded" minOccurs="0" nillable="true">
                <xsd:simpleType>
                  <xsd:restriction base="dms:Choice">
                    <xsd:enumeration value="Data Requests"/>
                    <xsd:enumeration value="Data Responses"/>
                    <xsd:enumeration value="Meeting Minutes"/>
                    <xsd:enumeration value="Raw Data"/>
                    <xsd:enumeration value="Analysis"/>
                    <xsd:enumeration value="Visuals"/>
                    <xsd:enumeration value="Code"/>
                    <xsd:enumeration value="Data Sharing Agreements"/>
                  </xsd:restriction>
                </xsd:simpleType>
              </xsd:element>
            </xsd:sequence>
          </xsd:extension>
        </xsd:complexContent>
      </xsd:complexType>
    </xsd:element>
    <xsd:element name="DataRequests" ma:index="5" nillable="true" ma:displayName="Data Requests" ma:internalName="DataRequests" ma:readOnly="false">
      <xsd:complexType>
        <xsd:complexContent>
          <xsd:extension base="dms:MultiChoice">
            <xsd:sequence>
              <xsd:element name="Value" maxOccurs="unbounded" minOccurs="0" nillable="true">
                <xsd:simpleType>
                  <xsd:restriction base="dms:Choice">
                    <xsd:enumeration value="Internal"/>
                    <xsd:enumeration value="External"/>
                  </xsd:restriction>
                </xsd:simpleType>
              </xsd:element>
            </xsd:sequence>
          </xsd:extension>
        </xsd:complexContent>
      </xsd:complexType>
    </xsd:element>
    <xsd:element name="RequestSource" ma:index="6" nillable="true" ma:displayName="Request Source" ma:format="Dropdown" ma:internalName="RequestSource" ma:readOnly="false">
      <xsd:simpleType>
        <xsd:restriction base="dms:Choice">
          <xsd:enumeration value="Internal"/>
          <xsd:enumeration value="External"/>
        </xsd:restriction>
      </xsd:simpleType>
    </xsd:element>
    <xsd:element name="EditItem" ma:index="7" nillable="true" ma:displayName="Edit Details" ma:format="Hyperlink" ma:hidden="true" ma:internalName="EditItem" ma:readOnly="false">
      <xsd:complexType>
        <xsd:complexContent>
          <xsd:extension base="dms:URL">
            <xsd:sequence>
              <xsd:element name="Url" type="dms:ValidUrl" minOccurs="0" nillable="true"/>
              <xsd:element name="Description" type="xsd:string" nillable="true"/>
            </xsd:sequence>
          </xsd:extension>
        </xsd:complexContent>
      </xsd:complexType>
    </xsd:element>
    <xsd:element name="Preview" ma:index="8" nillable="true" ma:displayName="Preview" ma:internalName="Preview" ma:readOnly="false">
      <xsd:simpleType>
        <xsd:restriction base="dms:Unknown"/>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95b7e4bc-7c04-4239-a3c8-056ff7db7bf8"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IndexID" ma:index="19" nillable="true" ma:displayName="IndexID" ma:internalName="IndexID" ma:readOnly="false" ma:percentage="FALSE">
      <xsd:simpleType>
        <xsd:restriction base="dms:Number"/>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20dc752-e45b-4d1b-85e2-ad89d550b4ce"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261400f4-19d0-4ef7-b506-55797531aa1a}" ma:internalName="TaxCatchAll" ma:showField="CatchAllData" ma:web="d20dc752-e45b-4d1b-85e2-ad89d550b4c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47277D3-ED40-404D-A8BC-40DEC025164F}">
  <ds:schemaRefs>
    <ds:schemaRef ds:uri="http://schemas.microsoft.com/office/infopath/2007/PartnerControls"/>
    <ds:schemaRef ds:uri="http://schemas.microsoft.com/office/2006/metadata/properties"/>
    <ds:schemaRef ds:uri="http://purl.org/dc/terms/"/>
    <ds:schemaRef ds:uri="26e84011-c2fe-4213-95e4-84250e855ae8"/>
    <ds:schemaRef ds:uri="d20dc752-e45b-4d1b-85e2-ad89d550b4ce"/>
    <ds:schemaRef ds:uri="http://purl.org/dc/elements/1.1/"/>
    <ds:schemaRef ds:uri="http://schemas.microsoft.com/office/2006/documentManagement/types"/>
    <ds:schemaRef ds:uri="http://purl.org/dc/dcmitype/"/>
    <ds:schemaRef ds:uri="http://schemas.openxmlformats.org/package/2006/metadata/core-properties"/>
    <ds:schemaRef ds:uri="http://www.w3.org/XML/1998/namespace"/>
  </ds:schemaRefs>
</ds:datastoreItem>
</file>

<file path=customXml/itemProps2.xml><?xml version="1.0" encoding="utf-8"?>
<ds:datastoreItem xmlns:ds="http://schemas.openxmlformats.org/officeDocument/2006/customXml" ds:itemID="{55456F3E-83D7-4C39-A5AB-0C1798FD02A9}">
  <ds:schemaRefs>
    <ds:schemaRef ds:uri="http://schemas.microsoft.com/sharepoint/v3/contenttype/forms"/>
  </ds:schemaRefs>
</ds:datastoreItem>
</file>

<file path=customXml/itemProps3.xml><?xml version="1.0" encoding="utf-8"?>
<ds:datastoreItem xmlns:ds="http://schemas.openxmlformats.org/officeDocument/2006/customXml" ds:itemID="{738D1CD5-A790-4EBC-8EC5-10EA00CB2CC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6e84011-c2fe-4213-95e4-84250e855ae8"/>
    <ds:schemaRef ds:uri="d20dc752-e45b-4d1b-85e2-ad89d550b4c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20</vt:i4>
      </vt:variant>
      <vt:variant>
        <vt:lpstr>Named Ranges</vt:lpstr>
      </vt:variant>
      <vt:variant>
        <vt:i4>6</vt:i4>
      </vt:variant>
    </vt:vector>
  </HeadingPairs>
  <TitlesOfParts>
    <vt:vector size="26" baseType="lpstr">
      <vt:lpstr>Cover</vt:lpstr>
      <vt:lpstr>Notes</vt:lpstr>
      <vt:lpstr>9.1</vt:lpstr>
      <vt:lpstr>9.2</vt:lpstr>
      <vt:lpstr>9.3</vt:lpstr>
      <vt:lpstr>9.4</vt:lpstr>
      <vt:lpstr>Ch10_1_old</vt:lpstr>
      <vt:lpstr>Ch10_2_old</vt:lpstr>
      <vt:lpstr>Ch10_3_old</vt:lpstr>
      <vt:lpstr>9.5</vt:lpstr>
      <vt:lpstr>9.6</vt:lpstr>
      <vt:lpstr>9.7</vt:lpstr>
      <vt:lpstr>9.8</vt:lpstr>
      <vt:lpstr>Ch10_4_(2013_14_annual_stats)</vt:lpstr>
      <vt:lpstr>9.9</vt:lpstr>
      <vt:lpstr>9.10</vt:lpstr>
      <vt:lpstr>Ch10_5_old</vt:lpstr>
      <vt:lpstr>9.11</vt:lpstr>
      <vt:lpstr>Ch10_6_old</vt:lpstr>
      <vt:lpstr>Ch10_7_old</vt:lpstr>
      <vt:lpstr>'Ch10_4_(2013_14_annual_stats)'!Print_Area</vt:lpstr>
      <vt:lpstr>Ch10_5_old!Print_Area</vt:lpstr>
      <vt:lpstr>Ch10_6_old!Print_Area</vt:lpstr>
      <vt:lpstr>Ch10_3_old!Print_Titles</vt:lpstr>
      <vt:lpstr>'Ch10_4_(2013_14_annual_stats)'!Print_Titles</vt:lpstr>
      <vt:lpstr>Ch10_5_old!Print_Titles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willik</dc:creator>
  <cp:keywords/>
  <dc:description/>
  <cp:lastModifiedBy>Kennedy, Stephen (YJB)</cp:lastModifiedBy>
  <cp:revision/>
  <cp:lastPrinted>2024-12-17T16:47:07Z</cp:lastPrinted>
  <dcterms:created xsi:type="dcterms:W3CDTF">2011-07-26T08:58:12Z</dcterms:created>
  <dcterms:modified xsi:type="dcterms:W3CDTF">2026-01-28T15:06:29Z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0x010100777396513BA1FD4CA14D6AB97EB90AC2</vt:lpwstr>
  </property>
  <property fmtid="{D5CDD505-2E9C-101B-9397-08002B2CF9AE}" pid="3" name="MediaServiceImageTags">
    <vt:lpwstr/>
  </property>
  <property fmtid="{D5CDD505-2E9C-101B-9397-08002B2CF9AE}" pid="4" name="_ExtendedDescription">
    <vt:lpwstr/>
  </property>
</Properties>
</file>